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3. Project Management/3.2/"/>
    </mc:Choice>
  </mc:AlternateContent>
  <xr:revisionPtr revIDLastSave="72" documentId="8_{6A88058F-5C82-4FCA-A3E6-25146398300E}" xr6:coauthVersionLast="47" xr6:coauthVersionMax="47" xr10:uidLastSave="{3AB7FB61-AC78-4629-AA8A-A7D5D92FA985}"/>
  <bookViews>
    <workbookView xWindow="28680" yWindow="-120" windowWidth="29040" windowHeight="15840" tabRatio="878" xr2:uid="{00000000-000D-0000-FFFF-FFFF00000000}"/>
  </bookViews>
  <sheets>
    <sheet name="SPPMP" sheetId="39" r:id="rId1"/>
  </sheets>
  <definedNames>
    <definedName name="_Order1" hidden="1">1</definedName>
    <definedName name="_Order2" hidden="1">255</definedName>
    <definedName name="_xlnm.Print_Area" localSheetId="0">SPPMP!$A$1:$DC$110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96" i="39" l="1"/>
  <c r="BT93" i="39"/>
  <c r="BT97" i="39" s="1"/>
  <c r="BN93" i="39"/>
  <c r="BH93" i="39"/>
  <c r="BN91" i="39"/>
  <c r="BH91" i="39"/>
  <c r="BB91" i="39"/>
  <c r="BT88" i="39"/>
  <c r="BN92" i="39" s="1"/>
  <c r="BT87" i="39"/>
  <c r="BN87" i="39"/>
  <c r="BH87" i="39"/>
  <c r="BB87" i="39"/>
  <c r="BN86" i="39"/>
  <c r="BH86" i="39"/>
  <c r="BB86" i="39"/>
  <c r="BN84" i="39"/>
  <c r="BH84" i="39"/>
  <c r="BB84" i="39"/>
  <c r="BT83" i="39"/>
  <c r="BT86" i="39" s="1"/>
  <c r="BB81" i="39"/>
  <c r="BT78" i="39"/>
  <c r="BT82" i="39" s="1"/>
  <c r="BN78" i="39"/>
  <c r="BH78" i="39"/>
  <c r="BB76" i="39"/>
  <c r="BT73" i="39"/>
  <c r="BT77" i="39" s="1"/>
  <c r="BN73" i="39"/>
  <c r="BN74" i="39" s="1"/>
  <c r="BH73" i="39"/>
  <c r="BT68" i="39"/>
  <c r="BN72" i="39" s="1"/>
  <c r="BN68" i="39"/>
  <c r="BH68" i="39"/>
  <c r="BB68" i="39"/>
  <c r="BB66" i="39"/>
  <c r="BT63" i="39"/>
  <c r="BN67" i="39" s="1"/>
  <c r="BN63" i="39"/>
  <c r="BN64" i="39" s="1"/>
  <c r="BH63" i="39"/>
  <c r="BB61" i="39"/>
  <c r="BT58" i="39"/>
  <c r="BH62" i="39" s="1"/>
  <c r="BN58" i="39"/>
  <c r="BN61" i="39" s="1"/>
  <c r="BH58" i="39"/>
  <c r="BB56" i="39"/>
  <c r="BT53" i="39"/>
  <c r="BB57" i="39" s="1"/>
  <c r="BN53" i="39"/>
  <c r="BN56" i="39" s="1"/>
  <c r="BH53" i="39"/>
  <c r="BH56" i="39" s="1"/>
  <c r="BT52" i="39"/>
  <c r="BN52" i="39"/>
  <c r="BH52" i="39"/>
  <c r="BB52" i="39"/>
  <c r="BN51" i="39"/>
  <c r="BH51" i="39"/>
  <c r="BB51" i="39"/>
  <c r="BN49" i="39"/>
  <c r="BH49" i="39"/>
  <c r="BB49" i="39"/>
  <c r="BT48" i="39"/>
  <c r="BT51" i="39" s="1"/>
  <c r="BT47" i="39"/>
  <c r="BN47" i="39"/>
  <c r="BH47" i="39"/>
  <c r="BB47" i="39"/>
  <c r="BN46" i="39"/>
  <c r="BH46" i="39"/>
  <c r="BB46" i="39"/>
  <c r="BN44" i="39"/>
  <c r="BH44" i="39"/>
  <c r="BB44" i="39"/>
  <c r="BT43" i="39"/>
  <c r="BT44" i="39" s="1"/>
  <c r="BH41" i="39"/>
  <c r="BB41" i="39"/>
  <c r="BT38" i="39"/>
  <c r="BH42" i="39" s="1"/>
  <c r="BN38" i="39"/>
  <c r="BN41" i="39" s="1"/>
  <c r="BB36" i="39"/>
  <c r="BT33" i="39"/>
  <c r="BT36" i="39" s="1"/>
  <c r="BN33" i="39"/>
  <c r="BN36" i="39" s="1"/>
  <c r="BH33" i="39"/>
  <c r="BH36" i="39" s="1"/>
  <c r="BN31" i="39"/>
  <c r="BH31" i="39"/>
  <c r="BB31" i="39"/>
  <c r="BT28" i="39"/>
  <c r="BN29" i="39" s="1"/>
  <c r="BN26" i="39"/>
  <c r="BH26" i="39"/>
  <c r="BB26" i="39"/>
  <c r="BT23" i="39"/>
  <c r="BT27" i="39" s="1"/>
  <c r="BN69" i="39" l="1"/>
  <c r="BH64" i="39"/>
  <c r="BH74" i="39"/>
  <c r="BN94" i="39"/>
  <c r="BH94" i="39"/>
  <c r="BH69" i="39"/>
  <c r="BN79" i="39"/>
  <c r="BH59" i="39"/>
  <c r="BT67" i="39"/>
  <c r="BB69" i="39"/>
  <c r="BH79" i="39"/>
  <c r="BN42" i="39"/>
  <c r="BH57" i="39"/>
  <c r="BN57" i="39"/>
  <c r="BB82" i="39"/>
  <c r="BT89" i="39"/>
  <c r="BT92" i="39"/>
  <c r="BT84" i="39"/>
  <c r="BB79" i="39"/>
  <c r="BT69" i="39"/>
  <c r="BT72" i="39"/>
  <c r="BT64" i="39"/>
  <c r="BT59" i="39"/>
  <c r="BN62" i="39"/>
  <c r="BT62" i="39"/>
  <c r="BN59" i="39"/>
  <c r="BT57" i="39"/>
  <c r="BH54" i="39"/>
  <c r="BN54" i="39"/>
  <c r="BT54" i="39"/>
  <c r="BT42" i="39"/>
  <c r="BN39" i="39"/>
  <c r="BT39" i="39"/>
  <c r="BB34" i="39"/>
  <c r="BT37" i="39"/>
  <c r="BB37" i="39"/>
  <c r="BN34" i="39"/>
  <c r="BH37" i="39"/>
  <c r="BT34" i="39"/>
  <c r="BN37" i="39"/>
  <c r="BH34" i="39"/>
  <c r="BT49" i="39"/>
  <c r="BH81" i="39"/>
  <c r="BB71" i="39"/>
  <c r="BN81" i="39"/>
  <c r="BT46" i="39"/>
  <c r="BH66" i="39"/>
  <c r="BH71" i="39"/>
  <c r="BN76" i="39"/>
  <c r="BT81" i="39"/>
  <c r="BN96" i="39"/>
  <c r="BB32" i="39"/>
  <c r="BH29" i="39"/>
  <c r="BT26" i="39"/>
  <c r="BN32" i="39"/>
  <c r="BT96" i="39"/>
  <c r="BH76" i="39"/>
  <c r="BH96" i="39"/>
  <c r="BB24" i="39"/>
  <c r="BB27" i="39"/>
  <c r="BT29" i="39"/>
  <c r="BT32" i="39"/>
  <c r="BT66" i="39"/>
  <c r="BT71" i="39"/>
  <c r="BB74" i="39"/>
  <c r="BB77" i="39"/>
  <c r="BH82" i="39"/>
  <c r="BT91" i="39"/>
  <c r="BB94" i="39"/>
  <c r="BB97" i="39"/>
  <c r="BT31" i="39"/>
  <c r="BB29" i="39"/>
  <c r="BH24" i="39"/>
  <c r="BH27" i="39"/>
  <c r="BT41" i="39"/>
  <c r="BT61" i="39"/>
  <c r="BB64" i="39"/>
  <c r="BB67" i="39"/>
  <c r="BB72" i="39"/>
  <c r="BH77" i="39"/>
  <c r="BN82" i="39"/>
  <c r="BB89" i="39"/>
  <c r="BB92" i="39"/>
  <c r="BH97" i="39"/>
  <c r="BH61" i="39"/>
  <c r="BN71" i="39"/>
  <c r="BT76" i="39"/>
  <c r="BN24" i="39"/>
  <c r="BN27" i="39"/>
  <c r="BB39" i="39"/>
  <c r="BB42" i="39"/>
  <c r="BT56" i="39"/>
  <c r="BB59" i="39"/>
  <c r="BB62" i="39"/>
  <c r="BH67" i="39"/>
  <c r="BH72" i="39"/>
  <c r="BN77" i="39"/>
  <c r="BT79" i="39"/>
  <c r="BH89" i="39"/>
  <c r="BH92" i="39"/>
  <c r="BN97" i="39"/>
  <c r="BH32" i="39"/>
  <c r="BN66" i="39"/>
  <c r="BT24" i="39"/>
  <c r="BH39" i="39"/>
  <c r="BB54" i="39"/>
  <c r="BT74" i="39"/>
  <c r="BN89" i="39"/>
  <c r="BT94" i="39"/>
  <c r="BB98" i="39" l="1"/>
  <c r="BB101" i="39"/>
  <c r="BH98" i="39" l="1"/>
  <c r="BT101" i="39"/>
  <c r="BN99" i="39"/>
  <c r="BB99" i="39"/>
  <c r="BB103" i="39" s="1"/>
  <c r="BN100" i="39"/>
  <c r="BB100" i="39"/>
  <c r="BN101" i="39"/>
  <c r="BH100" i="39"/>
  <c r="BT98" i="39"/>
  <c r="BH101" i="39"/>
  <c r="BH99" i="39"/>
  <c r="BH103" i="39" l="1"/>
  <c r="BB102" i="39"/>
  <c r="BH102" i="39"/>
  <c r="BT100" i="39"/>
  <c r="BT99" i="39"/>
  <c r="BT103" i="39" s="1"/>
  <c r="BN98" i="39"/>
  <c r="BN103" i="39" s="1"/>
  <c r="BN102" i="39" l="1"/>
  <c r="BT102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LiewK</author>
  </authors>
  <commentList>
    <comment ref="B10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Electronic Signature Acceptable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<sst xmlns="http://schemas.openxmlformats.org/spreadsheetml/2006/main" count="159" uniqueCount="89">
  <si>
    <t>NPQP - SUPPLIER PRODUCTION PREPARATION MONITORING PLAN AND STATUS REPORT</t>
    <phoneticPr fontId="21"/>
  </si>
  <si>
    <t>Project:</t>
    <phoneticPr fontId="1"/>
  </si>
  <si>
    <t>Safety</t>
  </si>
  <si>
    <t>Nissan Impt A</t>
  </si>
  <si>
    <t>Impt B</t>
  </si>
  <si>
    <t>Impt C</t>
  </si>
  <si>
    <t>OBD</t>
  </si>
  <si>
    <t>Doc. Ref. No./Ver.:</t>
    <phoneticPr fontId="1"/>
  </si>
  <si>
    <t>Doc Rev. Date:</t>
    <phoneticPr fontId="1"/>
  </si>
  <si>
    <t>Regulation</t>
  </si>
  <si>
    <t>Doc. Origin Date:</t>
    <phoneticPr fontId="1"/>
  </si>
  <si>
    <t>Supplier Name:</t>
  </si>
  <si>
    <t>Supplier Code:</t>
  </si>
  <si>
    <t>E-mail:</t>
    <phoneticPr fontId="1"/>
  </si>
  <si>
    <t>Supplier Plant:</t>
    <phoneticPr fontId="1"/>
  </si>
  <si>
    <t>Author:</t>
  </si>
  <si>
    <t xml:space="preserve">Tel: </t>
    <phoneticPr fontId="1"/>
  </si>
  <si>
    <t>Part Description:</t>
  </si>
  <si>
    <t>Milestone:</t>
    <phoneticPr fontId="1"/>
  </si>
  <si>
    <t>S / VC-Lot</t>
  </si>
  <si>
    <t>PT1</t>
  </si>
  <si>
    <t>PT2</t>
  </si>
  <si>
    <t>T2000</t>
  </si>
  <si>
    <t>SOP</t>
  </si>
  <si>
    <t>Production Preparation Influencing Factors (All numbers below are cumulative numbers)</t>
  </si>
  <si>
    <t>Project Milestones</t>
  </si>
  <si>
    <t>Comments</t>
  </si>
  <si>
    <t>FVC/T2000</t>
    <phoneticPr fontId="21"/>
  </si>
  <si>
    <t>KEY MEASURABLES</t>
    <phoneticPr fontId="1"/>
  </si>
  <si>
    <t>MAN</t>
    <phoneticPr fontId="1"/>
  </si>
  <si>
    <t>Manning Requirement</t>
    <phoneticPr fontId="1"/>
  </si>
  <si>
    <t>Number of Personnel</t>
  </si>
  <si>
    <t>Planned Target</t>
  </si>
  <si>
    <t>Planned % of Personnel at SOP</t>
  </si>
  <si>
    <t>Achievement</t>
  </si>
  <si>
    <t>% of Planned Target</t>
  </si>
  <si>
    <t>% of SOP Target</t>
  </si>
  <si>
    <t>Skill Level</t>
  </si>
  <si>
    <t>Number of Personnel Fully Trained</t>
  </si>
  <si>
    <t>MATERIAL</t>
    <phoneticPr fontId="1"/>
  </si>
  <si>
    <t>Test Achievement</t>
  </si>
  <si>
    <t>Number of Tests Passed</t>
  </si>
  <si>
    <t>Planned % of Supplier Test Plan at SOP</t>
  </si>
  <si>
    <t>Process Capability</t>
  </si>
  <si>
    <t>Number of Features Capable</t>
  </si>
  <si>
    <t>Planned % of Process Capability Study Plan</t>
  </si>
  <si>
    <t>Straight Through Ratio</t>
  </si>
  <si>
    <t>% of Product Straight Through</t>
  </si>
  <si>
    <t>Planned % of SOP Target</t>
  </si>
  <si>
    <t>OK Ratio</t>
  </si>
  <si>
    <t>% of OK Product
(Including Rework)</t>
  </si>
  <si>
    <t>Approval of Sub-components</t>
  </si>
  <si>
    <t>Number of Sub-components fully approved</t>
  </si>
  <si>
    <t>% of Components approved by SOP</t>
  </si>
  <si>
    <t>Part Graining</t>
  </si>
  <si>
    <t>Number of Components with Graining Approval</t>
  </si>
  <si>
    <t>Part Marking for Mass Production</t>
  </si>
  <si>
    <t>Number of Components with Mass Production Marking</t>
  </si>
  <si>
    <t>MACHINE</t>
    <phoneticPr fontId="1"/>
  </si>
  <si>
    <t>Production Tooling Completion</t>
  </si>
  <si>
    <t>Number of Production Tools Complete</t>
  </si>
  <si>
    <t>Production Gauging Completion</t>
  </si>
  <si>
    <t>Number of Gauges Complete</t>
  </si>
  <si>
    <t>Facilities Commissioned</t>
  </si>
  <si>
    <t>Number of Facilities Commissioned in Final Location</t>
  </si>
  <si>
    <t>Production Cycle Time Achievement 
(in seconds)</t>
  </si>
  <si>
    <t>Cycle Time Achievement</t>
  </si>
  <si>
    <t>METHOD</t>
    <phoneticPr fontId="1"/>
  </si>
  <si>
    <t>Packaging Availability</t>
  </si>
  <si>
    <t>Quantity of Packaging Available</t>
  </si>
  <si>
    <t>Work Instructions</t>
  </si>
  <si>
    <t>Number of Work Instructions Complete</t>
  </si>
  <si>
    <t>Man</t>
  </si>
  <si>
    <t>Material</t>
  </si>
  <si>
    <t>Machine</t>
  </si>
  <si>
    <t>Method</t>
  </si>
  <si>
    <t>Average Score</t>
  </si>
  <si>
    <t>Project Leader</t>
  </si>
  <si>
    <t>Purch / Sales</t>
  </si>
  <si>
    <t>Production Control</t>
  </si>
  <si>
    <t>QA</t>
  </si>
  <si>
    <t>Engineering</t>
  </si>
  <si>
    <t>Design</t>
  </si>
  <si>
    <t>Name</t>
  </si>
  <si>
    <t>Signature</t>
  </si>
  <si>
    <t>NPQP v 2.0</t>
    <phoneticPr fontId="21"/>
  </si>
  <si>
    <t>Average Score(vs SOP)</t>
    <phoneticPr fontId="21"/>
  </si>
  <si>
    <t>Design Note No.:</t>
    <phoneticPr fontId="21"/>
  </si>
  <si>
    <t>Part No.: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</si>
</sst>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[$€]#,##0.00;[Red]\-[$€]#,##0.00"/>
    <numFmt numFmtId="177" formatCode="[$-409]d\-mmm\-yy;@"/>
    <numFmt numFmtId="178" formatCode="0.0"/>
  </numFmts>
  <fonts count="33">
    <font>
      <sz val="11"/>
      <color theme="1"/>
      <name val="ＭＳ Ｐゴシック"/>
      <family val="3"/>
      <charset val="128"/>
      <scheme val="minor"/>
    </font>
    <font>
      <sz val="11"/>
      <color indexed="9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明朝"/>
      <family val="1"/>
      <charset val="128"/>
    </font>
    <font>
      <b/>
      <sz val="12"/>
      <name val="Arial"/>
      <family val="2"/>
    </font>
    <font>
      <sz val="12"/>
      <name val="ｹﾙﾅﾁﾃｼ"/>
      <family val="1"/>
      <charset val="128"/>
    </font>
    <font>
      <sz val="11"/>
      <name val="ｵｸｿ 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Arial"/>
      <family val="2"/>
    </font>
    <font>
      <sz val="14"/>
      <name val="ＭＳ 明朝"/>
      <family val="1"/>
      <charset val="128"/>
    </font>
    <font>
      <sz val="10"/>
      <name val="Verdana"/>
      <family val="2"/>
    </font>
    <font>
      <b/>
      <sz val="10"/>
      <name val="Arial"/>
      <family val="2"/>
    </font>
    <font>
      <sz val="12"/>
      <name val="宋体"/>
      <charset val="128"/>
    </font>
    <font>
      <sz val="10"/>
      <name val="Brush Script MT"/>
      <family val="4"/>
    </font>
    <font>
      <sz val="9"/>
      <name val="Arial"/>
      <family val="2"/>
    </font>
    <font>
      <sz val="11"/>
      <name val="Verdana"/>
      <family val="2"/>
    </font>
    <font>
      <b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6"/>
      <name val="ＭＳ Ｐゴシック"/>
      <family val="3"/>
      <charset val="128"/>
    </font>
    <font>
      <sz val="10"/>
      <name val="Wingdings"/>
      <charset val="2"/>
    </font>
    <font>
      <sz val="11"/>
      <name val="Wingdings"/>
      <charset val="2"/>
    </font>
    <font>
      <sz val="11"/>
      <name val="Wingdings 2"/>
      <family val="1"/>
      <charset val="2"/>
    </font>
    <font>
      <b/>
      <sz val="11"/>
      <name val="Berlin Sans FB"/>
      <family val="2"/>
    </font>
    <font>
      <sz val="11"/>
      <name val="Berlin Sans FB"/>
      <family val="2"/>
    </font>
    <font>
      <sz val="10"/>
      <color rgb="FF3333FF"/>
      <name val="Arial"/>
      <family val="2"/>
    </font>
    <font>
      <sz val="11"/>
      <color theme="0"/>
      <name val="Calibri"/>
      <family val="2"/>
    </font>
    <font>
      <sz val="9"/>
      <color rgb="FF3333FF"/>
      <name val="Arial"/>
      <family val="2"/>
    </font>
    <font>
      <b/>
      <sz val="10"/>
      <color rgb="FF3333FF"/>
      <name val="Arial"/>
      <family val="2"/>
    </font>
    <font>
      <b/>
      <sz val="7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176" fontId="4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0" fontId="12" fillId="0" borderId="0"/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/>
    <xf numFmtId="9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14" fillId="0" borderId="0">
      <alignment vertical="center"/>
    </xf>
    <xf numFmtId="0" fontId="8" fillId="0" borderId="0"/>
    <xf numFmtId="0" fontId="11" fillId="0" borderId="0"/>
  </cellStyleXfs>
  <cellXfs count="237">
    <xf numFmtId="0" fontId="0" fillId="0" borderId="0" xfId="0"/>
    <xf numFmtId="0" fontId="2" fillId="2" borderId="0" xfId="6" applyFont="1" applyFill="1" applyProtection="1">
      <alignment vertical="center"/>
      <protection hidden="1"/>
    </xf>
    <xf numFmtId="0" fontId="2" fillId="5" borderId="0" xfId="6" applyFont="1" applyFill="1" applyProtection="1">
      <alignment vertical="center"/>
      <protection hidden="1"/>
    </xf>
    <xf numFmtId="0" fontId="10" fillId="2" borderId="0" xfId="6" applyFont="1" applyFill="1" applyProtection="1">
      <alignment vertical="center"/>
      <protection hidden="1"/>
    </xf>
    <xf numFmtId="0" fontId="2" fillId="3" borderId="0" xfId="6" applyFont="1" applyFill="1" applyProtection="1">
      <alignment vertical="center"/>
      <protection hidden="1"/>
    </xf>
    <xf numFmtId="0" fontId="2" fillId="2" borderId="3" xfId="6" applyFont="1" applyFill="1" applyBorder="1" applyProtection="1">
      <alignment vertical="center"/>
      <protection hidden="1"/>
    </xf>
    <xf numFmtId="0" fontId="2" fillId="2" borderId="4" xfId="6" applyFont="1" applyFill="1" applyBorder="1" applyProtection="1">
      <alignment vertical="center"/>
      <protection hidden="1"/>
    </xf>
    <xf numFmtId="0" fontId="13" fillId="2" borderId="3" xfId="0" applyFont="1" applyFill="1" applyBorder="1" applyAlignment="1" applyProtection="1">
      <alignment vertical="center"/>
      <protection hidden="1"/>
    </xf>
    <xf numFmtId="0" fontId="0" fillId="2" borderId="4" xfId="0" applyFill="1" applyBorder="1" applyAlignment="1" applyProtection="1">
      <alignment vertical="center"/>
      <protection hidden="1"/>
    </xf>
    <xf numFmtId="0" fontId="0" fillId="2" borderId="3" xfId="0" applyFill="1" applyBorder="1" applyAlignment="1" applyProtection="1">
      <alignment vertical="center"/>
      <protection hidden="1"/>
    </xf>
    <xf numFmtId="0" fontId="13" fillId="2" borderId="4" xfId="0" applyFont="1" applyFill="1" applyBorder="1" applyAlignment="1" applyProtection="1">
      <alignment vertical="center"/>
      <protection hidden="1"/>
    </xf>
    <xf numFmtId="0" fontId="0" fillId="2" borderId="5" xfId="0" applyFill="1" applyBorder="1" applyAlignment="1" applyProtection="1">
      <alignment vertical="center"/>
      <protection hidden="1"/>
    </xf>
    <xf numFmtId="0" fontId="2" fillId="2" borderId="5" xfId="6" applyFont="1" applyFill="1" applyBorder="1" applyProtection="1">
      <alignment vertical="center"/>
      <protection hidden="1"/>
    </xf>
    <xf numFmtId="0" fontId="2" fillId="2" borderId="6" xfId="6" applyFont="1" applyFill="1" applyBorder="1" applyProtection="1">
      <alignment vertical="center"/>
      <protection hidden="1"/>
    </xf>
    <xf numFmtId="0" fontId="13" fillId="2" borderId="6" xfId="0" applyFont="1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2" borderId="6" xfId="0" applyFill="1" applyBorder="1" applyAlignment="1" applyProtection="1">
      <alignment vertical="center"/>
      <protection hidden="1"/>
    </xf>
    <xf numFmtId="0" fontId="18" fillId="2" borderId="0" xfId="0" applyFont="1" applyFill="1" applyAlignment="1" applyProtection="1">
      <alignment vertical="center"/>
      <protection hidden="1"/>
    </xf>
    <xf numFmtId="0" fontId="0" fillId="2" borderId="7" xfId="0" applyFill="1" applyBorder="1" applyAlignment="1" applyProtection="1">
      <alignment vertical="center"/>
      <protection hidden="1"/>
    </xf>
    <xf numFmtId="0" fontId="13" fillId="2" borderId="0" xfId="6" applyFont="1" applyFill="1" applyProtection="1">
      <alignment vertical="center"/>
      <protection hidden="1"/>
    </xf>
    <xf numFmtId="0" fontId="2" fillId="2" borderId="7" xfId="6" applyFont="1" applyFill="1" applyBorder="1" applyProtection="1">
      <alignment vertical="center"/>
      <protection hidden="1"/>
    </xf>
    <xf numFmtId="0" fontId="17" fillId="2" borderId="6" xfId="0" applyFont="1" applyFill="1" applyBorder="1" applyAlignment="1" applyProtection="1">
      <alignment vertical="center"/>
      <protection hidden="1"/>
    </xf>
    <xf numFmtId="0" fontId="2" fillId="2" borderId="0" xfId="6" applyFont="1" applyFill="1" applyAlignment="1" applyProtection="1">
      <alignment horizontal="left" vertical="center"/>
      <protection hidden="1"/>
    </xf>
    <xf numFmtId="0" fontId="2" fillId="2" borderId="8" xfId="6" applyFont="1" applyFill="1" applyBorder="1" applyProtection="1">
      <alignment vertical="center"/>
      <protection hidden="1"/>
    </xf>
    <xf numFmtId="0" fontId="2" fillId="2" borderId="9" xfId="6" applyFont="1" applyFill="1" applyBorder="1" applyAlignment="1" applyProtection="1">
      <alignment horizontal="center" vertical="center"/>
      <protection hidden="1"/>
    </xf>
    <xf numFmtId="0" fontId="0" fillId="2" borderId="8" xfId="0" applyFill="1" applyBorder="1" applyAlignment="1" applyProtection="1">
      <alignment vertical="center"/>
      <protection hidden="1"/>
    </xf>
    <xf numFmtId="0" fontId="0" fillId="2" borderId="9" xfId="0" applyFill="1" applyBorder="1" applyAlignment="1" applyProtection="1">
      <alignment vertical="center"/>
      <protection hidden="1"/>
    </xf>
    <xf numFmtId="0" fontId="17" fillId="2" borderId="8" xfId="0" applyFont="1" applyFill="1" applyBorder="1" applyAlignment="1" applyProtection="1">
      <alignment horizontal="center" vertical="center"/>
      <protection hidden="1"/>
    </xf>
    <xf numFmtId="0" fontId="17" fillId="2" borderId="9" xfId="0" applyFont="1" applyFill="1" applyBorder="1" applyAlignment="1" applyProtection="1">
      <alignment horizontal="center" vertical="center"/>
      <protection hidden="1"/>
    </xf>
    <xf numFmtId="0" fontId="0" fillId="2" borderId="10" xfId="0" applyFill="1" applyBorder="1" applyAlignment="1" applyProtection="1">
      <alignment vertical="center"/>
      <protection hidden="1"/>
    </xf>
    <xf numFmtId="0" fontId="3" fillId="2" borderId="0" xfId="6" applyFont="1" applyFill="1" applyProtection="1">
      <alignment vertical="center"/>
      <protection hidden="1"/>
    </xf>
    <xf numFmtId="0" fontId="13" fillId="2" borderId="0" xfId="6" applyFont="1" applyFill="1" applyAlignment="1" applyProtection="1">
      <alignment horizontal="right" vertical="center"/>
      <protection hidden="1"/>
    </xf>
    <xf numFmtId="0" fontId="3" fillId="2" borderId="6" xfId="6" applyFont="1" applyFill="1" applyBorder="1" applyProtection="1">
      <alignment vertical="center"/>
      <protection hidden="1"/>
    </xf>
    <xf numFmtId="0" fontId="13" fillId="2" borderId="4" xfId="6" applyFont="1" applyFill="1" applyBorder="1" applyProtection="1">
      <alignment vertical="center"/>
      <protection hidden="1"/>
    </xf>
    <xf numFmtId="0" fontId="3" fillId="2" borderId="5" xfId="6" applyFont="1" applyFill="1" applyBorder="1" applyProtection="1">
      <alignment vertical="center"/>
      <protection hidden="1"/>
    </xf>
    <xf numFmtId="0" fontId="3" fillId="2" borderId="7" xfId="6" applyFont="1" applyFill="1" applyBorder="1" applyProtection="1">
      <alignment vertical="center"/>
      <protection hidden="1"/>
    </xf>
    <xf numFmtId="0" fontId="3" fillId="2" borderId="6" xfId="6" applyFont="1" applyFill="1" applyBorder="1" applyAlignment="1" applyProtection="1">
      <alignment horizontal="right" vertical="center"/>
      <protection hidden="1"/>
    </xf>
    <xf numFmtId="0" fontId="3" fillId="2" borderId="0" xfId="6" applyFont="1" applyFill="1" applyAlignment="1" applyProtection="1">
      <alignment horizontal="right" vertical="center"/>
      <protection hidden="1"/>
    </xf>
    <xf numFmtId="0" fontId="2" fillId="2" borderId="9" xfId="6" applyFont="1" applyFill="1" applyBorder="1" applyAlignment="1" applyProtection="1">
      <alignment horizontal="left" vertical="center"/>
      <protection hidden="1"/>
    </xf>
    <xf numFmtId="0" fontId="3" fillId="2" borderId="9" xfId="6" applyFont="1" applyFill="1" applyBorder="1" applyAlignment="1" applyProtection="1">
      <alignment horizontal="right" vertical="center"/>
      <protection hidden="1"/>
    </xf>
    <xf numFmtId="0" fontId="3" fillId="2" borderId="8" xfId="6" applyFont="1" applyFill="1" applyBorder="1" applyAlignment="1" applyProtection="1">
      <alignment horizontal="right" vertical="center"/>
      <protection hidden="1"/>
    </xf>
    <xf numFmtId="0" fontId="3" fillId="2" borderId="9" xfId="6" applyFont="1" applyFill="1" applyBorder="1" applyProtection="1">
      <alignment vertical="center"/>
      <protection hidden="1"/>
    </xf>
    <xf numFmtId="0" fontId="2" fillId="2" borderId="9" xfId="6" applyFont="1" applyFill="1" applyBorder="1" applyAlignment="1" applyProtection="1">
      <alignment horizontal="left" vertical="center" shrinkToFit="1"/>
      <protection hidden="1"/>
    </xf>
    <xf numFmtId="0" fontId="13" fillId="2" borderId="3" xfId="6" applyFont="1" applyFill="1" applyBorder="1" applyProtection="1">
      <alignment vertical="center"/>
      <protection hidden="1"/>
    </xf>
    <xf numFmtId="0" fontId="27" fillId="2" borderId="4" xfId="6" applyFont="1" applyFill="1" applyBorder="1" applyProtection="1">
      <alignment vertical="center"/>
      <protection hidden="1"/>
    </xf>
    <xf numFmtId="0" fontId="27" fillId="2" borderId="0" xfId="6" applyFont="1" applyFill="1" applyProtection="1">
      <alignment vertical="center"/>
      <protection hidden="1"/>
    </xf>
    <xf numFmtId="0" fontId="3" fillId="2" borderId="8" xfId="6" applyFont="1" applyFill="1" applyBorder="1" applyProtection="1">
      <alignment vertical="center"/>
      <protection hidden="1"/>
    </xf>
    <xf numFmtId="0" fontId="17" fillId="2" borderId="9" xfId="6" applyFont="1" applyFill="1" applyBorder="1" applyProtection="1">
      <alignment vertical="center"/>
      <protection hidden="1"/>
    </xf>
    <xf numFmtId="0" fontId="27" fillId="2" borderId="9" xfId="6" applyFont="1" applyFill="1" applyBorder="1" applyProtection="1">
      <alignment vertical="center"/>
      <protection hidden="1"/>
    </xf>
    <xf numFmtId="0" fontId="3" fillId="2" borderId="10" xfId="6" applyFont="1" applyFill="1" applyBorder="1" applyProtection="1">
      <alignment vertical="center"/>
      <protection hidden="1"/>
    </xf>
    <xf numFmtId="0" fontId="3" fillId="2" borderId="0" xfId="6" applyFont="1" applyFill="1" applyAlignment="1" applyProtection="1">
      <alignment horizontal="left" vertical="center"/>
      <protection hidden="1"/>
    </xf>
    <xf numFmtId="0" fontId="2" fillId="2" borderId="0" xfId="6" applyFont="1" applyFill="1" applyAlignment="1" applyProtection="1">
      <alignment horizontal="center" vertical="center"/>
      <protection hidden="1"/>
    </xf>
    <xf numFmtId="0" fontId="3" fillId="5" borderId="0" xfId="6" applyFont="1" applyFill="1" applyProtection="1">
      <alignment vertical="center"/>
      <protection hidden="1"/>
    </xf>
    <xf numFmtId="0" fontId="3" fillId="2" borderId="2" xfId="6" applyFont="1" applyFill="1" applyBorder="1" applyProtection="1">
      <alignment vertical="center"/>
      <protection hidden="1"/>
    </xf>
    <xf numFmtId="0" fontId="28" fillId="2" borderId="0" xfId="6" applyFont="1" applyFill="1" applyProtection="1">
      <alignment vertical="center"/>
      <protection hidden="1"/>
    </xf>
    <xf numFmtId="0" fontId="2" fillId="2" borderId="9" xfId="6" applyFont="1" applyFill="1" applyBorder="1" applyProtection="1">
      <alignment vertical="center"/>
      <protection hidden="1"/>
    </xf>
    <xf numFmtId="0" fontId="18" fillId="2" borderId="7" xfId="0" applyFont="1" applyFill="1" applyBorder="1" applyAlignment="1" applyProtection="1">
      <alignment vertical="center"/>
      <protection hidden="1"/>
    </xf>
    <xf numFmtId="0" fontId="2" fillId="2" borderId="0" xfId="6" applyFont="1" applyFill="1" applyAlignment="1" applyProtection="1">
      <alignment horizontal="right" vertical="center"/>
      <protection hidden="1"/>
    </xf>
    <xf numFmtId="0" fontId="2" fillId="5" borderId="9" xfId="6" applyFont="1" applyFill="1" applyBorder="1" applyProtection="1">
      <alignment vertical="center"/>
      <protection locked="0"/>
    </xf>
    <xf numFmtId="0" fontId="22" fillId="2" borderId="0" xfId="6" applyFont="1" applyFill="1" applyProtection="1">
      <alignment vertical="center"/>
      <protection hidden="1"/>
    </xf>
    <xf numFmtId="0" fontId="23" fillId="2" borderId="0" xfId="6" applyFont="1" applyFill="1" applyProtection="1">
      <alignment vertical="center"/>
      <protection hidden="1"/>
    </xf>
    <xf numFmtId="0" fontId="24" fillId="2" borderId="0" xfId="6" applyFont="1" applyFill="1" applyProtection="1">
      <alignment vertical="center"/>
      <protection hidden="1"/>
    </xf>
    <xf numFmtId="0" fontId="18" fillId="2" borderId="0" xfId="0" applyFont="1" applyFill="1" applyAlignment="1" applyProtection="1">
      <alignment horizontal="center" vertical="center"/>
      <protection hidden="1"/>
    </xf>
    <xf numFmtId="0" fontId="18" fillId="2" borderId="6" xfId="0" applyFont="1" applyFill="1" applyBorder="1" applyAlignment="1" applyProtection="1">
      <alignment horizontal="center" vertical="center"/>
      <protection hidden="1"/>
    </xf>
    <xf numFmtId="0" fontId="18" fillId="2" borderId="0" xfId="0" applyFont="1" applyFill="1" applyAlignment="1" applyProtection="1">
      <alignment horizontal="right" vertical="center"/>
      <protection hidden="1"/>
    </xf>
    <xf numFmtId="0" fontId="18" fillId="2" borderId="7" xfId="0" applyFont="1" applyFill="1" applyBorder="1" applyAlignment="1" applyProtection="1">
      <alignment horizontal="right" vertical="center"/>
      <protection hidden="1"/>
    </xf>
    <xf numFmtId="0" fontId="2" fillId="5" borderId="2" xfId="6" applyFont="1" applyFill="1" applyBorder="1" applyAlignment="1" applyProtection="1">
      <alignment horizontal="center" vertical="center"/>
      <protection locked="0"/>
    </xf>
    <xf numFmtId="0" fontId="2" fillId="5" borderId="9" xfId="6" applyFont="1" applyFill="1" applyBorder="1" applyAlignment="1" applyProtection="1">
      <alignment horizontal="center" vertical="center"/>
      <protection locked="0"/>
    </xf>
    <xf numFmtId="0" fontId="2" fillId="5" borderId="2" xfId="6" applyFont="1" applyFill="1" applyBorder="1" applyAlignment="1" applyProtection="1">
      <alignment horizontal="left" vertical="center"/>
      <protection locked="0"/>
    </xf>
    <xf numFmtId="0" fontId="18" fillId="6" borderId="13" xfId="6" applyFont="1" applyFill="1" applyBorder="1" applyAlignment="1" applyProtection="1">
      <alignment horizontal="center" vertical="center" wrapText="1"/>
      <protection hidden="1"/>
    </xf>
    <xf numFmtId="9" fontId="3" fillId="6" borderId="12" xfId="6" applyNumberFormat="1" applyFont="1" applyFill="1" applyBorder="1" applyAlignment="1" applyProtection="1">
      <alignment horizontal="center" vertical="center" shrinkToFit="1"/>
      <protection hidden="1"/>
    </xf>
    <xf numFmtId="9" fontId="3" fillId="6" borderId="13" xfId="6" applyNumberFormat="1" applyFont="1" applyFill="1" applyBorder="1" applyAlignment="1" applyProtection="1">
      <alignment horizontal="center" vertical="center" shrinkToFit="1"/>
      <protection hidden="1"/>
    </xf>
    <xf numFmtId="9" fontId="3" fillId="6" borderId="5" xfId="6" applyNumberFormat="1" applyFont="1" applyFill="1" applyBorder="1" applyAlignment="1" applyProtection="1">
      <alignment horizontal="center" vertical="center" shrinkToFit="1"/>
      <protection hidden="1"/>
    </xf>
    <xf numFmtId="9" fontId="3" fillId="6" borderId="14" xfId="6" applyNumberFormat="1" applyFont="1" applyFill="1" applyBorder="1" applyAlignment="1" applyProtection="1">
      <alignment horizontal="center" vertical="center" shrinkToFit="1"/>
      <protection hidden="1"/>
    </xf>
    <xf numFmtId="9" fontId="3" fillId="4" borderId="12" xfId="6" applyNumberFormat="1" applyFont="1" applyFill="1" applyBorder="1" applyAlignment="1" applyProtection="1">
      <alignment horizontal="center" vertical="center" shrinkToFit="1"/>
      <protection hidden="1"/>
    </xf>
    <xf numFmtId="9" fontId="3" fillId="4" borderId="13" xfId="6" applyNumberFormat="1" applyFont="1" applyFill="1" applyBorder="1" applyAlignment="1" applyProtection="1">
      <alignment horizontal="center" vertical="center" shrinkToFit="1"/>
      <protection hidden="1"/>
    </xf>
    <xf numFmtId="0" fontId="15" fillId="0" borderId="11" xfId="6" applyFont="1" applyBorder="1" applyAlignment="1" applyProtection="1">
      <alignment horizontal="center" vertical="center"/>
      <protection locked="0"/>
    </xf>
    <xf numFmtId="0" fontId="15" fillId="0" borderId="2" xfId="6" applyFont="1" applyBorder="1" applyAlignment="1" applyProtection="1">
      <alignment horizontal="center" vertical="center"/>
      <protection locked="0"/>
    </xf>
    <xf numFmtId="0" fontId="15" fillId="0" borderId="12" xfId="6" applyFont="1" applyBorder="1" applyAlignment="1" applyProtection="1">
      <alignment horizontal="center" vertical="center"/>
      <protection locked="0"/>
    </xf>
    <xf numFmtId="0" fontId="12" fillId="0" borderId="11" xfId="6" applyFont="1" applyBorder="1" applyAlignment="1" applyProtection="1">
      <alignment horizontal="center" vertical="center"/>
      <protection locked="0"/>
    </xf>
    <xf numFmtId="0" fontId="12" fillId="0" borderId="2" xfId="6" applyFont="1" applyBorder="1" applyAlignment="1" applyProtection="1">
      <alignment horizontal="center" vertical="center"/>
      <protection locked="0"/>
    </xf>
    <xf numFmtId="0" fontId="12" fillId="0" borderId="12" xfId="6" applyFont="1" applyBorder="1" applyAlignment="1" applyProtection="1">
      <alignment horizontal="center" vertical="center"/>
      <protection locked="0"/>
    </xf>
    <xf numFmtId="0" fontId="18" fillId="7" borderId="11" xfId="6" applyFont="1" applyFill="1" applyBorder="1" applyAlignment="1" applyProtection="1">
      <alignment horizontal="center" vertical="center"/>
      <protection hidden="1"/>
    </xf>
    <xf numFmtId="0" fontId="18" fillId="7" borderId="2" xfId="6" applyFont="1" applyFill="1" applyBorder="1" applyAlignment="1" applyProtection="1">
      <alignment horizontal="center" vertical="center"/>
      <protection hidden="1"/>
    </xf>
    <xf numFmtId="0" fontId="18" fillId="7" borderId="12" xfId="6" applyFont="1" applyFill="1" applyBorder="1" applyAlignment="1" applyProtection="1">
      <alignment horizontal="center" vertical="center"/>
      <protection hidden="1"/>
    </xf>
    <xf numFmtId="0" fontId="13" fillId="6" borderId="11" xfId="6" applyFont="1" applyFill="1" applyBorder="1" applyAlignment="1" applyProtection="1">
      <alignment horizontal="center" vertical="center" wrapText="1"/>
      <protection hidden="1"/>
    </xf>
    <xf numFmtId="0" fontId="13" fillId="6" borderId="2" xfId="6" applyFont="1" applyFill="1" applyBorder="1" applyAlignment="1" applyProtection="1">
      <alignment horizontal="center" vertical="center" wrapText="1"/>
      <protection hidden="1"/>
    </xf>
    <xf numFmtId="0" fontId="13" fillId="6" borderId="12" xfId="6" applyFont="1" applyFill="1" applyBorder="1" applyAlignment="1" applyProtection="1">
      <alignment horizontal="center" vertical="center" wrapText="1"/>
      <protection hidden="1"/>
    </xf>
    <xf numFmtId="0" fontId="13" fillId="2" borderId="9" xfId="6" applyFont="1" applyFill="1" applyBorder="1" applyAlignment="1" applyProtection="1">
      <alignment horizontal="center" vertical="center"/>
      <protection locked="0"/>
    </xf>
    <xf numFmtId="0" fontId="13" fillId="6" borderId="4" xfId="6" applyFont="1" applyFill="1" applyBorder="1" applyAlignment="1" applyProtection="1">
      <alignment horizontal="center" vertical="center"/>
      <protection hidden="1"/>
    </xf>
    <xf numFmtId="0" fontId="13" fillId="6" borderId="5" xfId="6" applyFont="1" applyFill="1" applyBorder="1" applyAlignment="1" applyProtection="1">
      <alignment horizontal="center" vertical="center"/>
      <protection hidden="1"/>
    </xf>
    <xf numFmtId="0" fontId="13" fillId="6" borderId="9" xfId="6" applyFont="1" applyFill="1" applyBorder="1" applyAlignment="1" applyProtection="1">
      <alignment horizontal="center" vertical="center"/>
      <protection hidden="1"/>
    </xf>
    <xf numFmtId="0" fontId="13" fillId="6" borderId="10" xfId="6" applyFont="1" applyFill="1" applyBorder="1" applyAlignment="1" applyProtection="1">
      <alignment horizontal="center" vertical="center"/>
      <protection hidden="1"/>
    </xf>
    <xf numFmtId="0" fontId="18" fillId="2" borderId="6" xfId="6" applyFont="1" applyFill="1" applyBorder="1" applyAlignment="1" applyProtection="1">
      <alignment horizontal="center" vertical="center"/>
      <protection hidden="1"/>
    </xf>
    <xf numFmtId="0" fontId="18" fillId="2" borderId="0" xfId="6" applyFont="1" applyFill="1" applyAlignment="1" applyProtection="1">
      <alignment horizontal="center" vertical="center"/>
      <protection hidden="1"/>
    </xf>
    <xf numFmtId="0" fontId="18" fillId="2" borderId="7" xfId="6" applyFont="1" applyFill="1" applyBorder="1" applyAlignment="1" applyProtection="1">
      <alignment horizontal="center" vertical="center"/>
      <protection hidden="1"/>
    </xf>
    <xf numFmtId="0" fontId="26" fillId="2" borderId="11" xfId="0" applyFont="1" applyFill="1" applyBorder="1" applyAlignment="1" applyProtection="1">
      <alignment horizontal="center" vertical="center"/>
      <protection locked="0"/>
    </xf>
    <xf numFmtId="0" fontId="26" fillId="2" borderId="12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 applyProtection="1">
      <alignment horizontal="center" vertical="center"/>
      <protection hidden="1"/>
    </xf>
    <xf numFmtId="0" fontId="18" fillId="2" borderId="7" xfId="0" applyFont="1" applyFill="1" applyBorder="1" applyAlignment="1" applyProtection="1">
      <alignment horizontal="center" vertical="center"/>
      <protection hidden="1"/>
    </xf>
    <xf numFmtId="0" fontId="25" fillId="2" borderId="11" xfId="6" applyFont="1" applyFill="1" applyBorder="1" applyAlignment="1" applyProtection="1">
      <alignment horizontal="center" vertical="center"/>
      <protection locked="0"/>
    </xf>
    <xf numFmtId="0" fontId="25" fillId="2" borderId="12" xfId="6" applyFont="1" applyFill="1" applyBorder="1" applyAlignment="1" applyProtection="1">
      <alignment horizontal="center" vertical="center"/>
      <protection locked="0"/>
    </xf>
    <xf numFmtId="0" fontId="18" fillId="0" borderId="6" xfId="6" applyFont="1" applyBorder="1" applyAlignment="1" applyProtection="1">
      <alignment horizontal="center" vertical="center"/>
      <protection hidden="1"/>
    </xf>
    <xf numFmtId="0" fontId="18" fillId="0" borderId="0" xfId="6" applyFont="1" applyAlignment="1" applyProtection="1">
      <alignment horizontal="center" vertical="center"/>
      <protection hidden="1"/>
    </xf>
    <xf numFmtId="0" fontId="18" fillId="0" borderId="7" xfId="6" applyFont="1" applyBorder="1" applyAlignment="1" applyProtection="1">
      <alignment horizontal="center" vertical="center"/>
      <protection hidden="1"/>
    </xf>
    <xf numFmtId="0" fontId="3" fillId="5" borderId="11" xfId="6" applyFont="1" applyFill="1" applyBorder="1" applyAlignment="1" applyProtection="1">
      <alignment horizontal="center" vertical="center" shrinkToFit="1"/>
      <protection locked="0"/>
    </xf>
    <xf numFmtId="0" fontId="3" fillId="5" borderId="2" xfId="6" applyFont="1" applyFill="1" applyBorder="1" applyAlignment="1" applyProtection="1">
      <alignment horizontal="center" vertical="center" shrinkToFit="1"/>
      <protection locked="0"/>
    </xf>
    <xf numFmtId="0" fontId="3" fillId="5" borderId="12" xfId="6" applyFont="1" applyFill="1" applyBorder="1" applyAlignment="1" applyProtection="1">
      <alignment horizontal="center" vertical="center" shrinkToFit="1"/>
      <protection locked="0"/>
    </xf>
    <xf numFmtId="178" fontId="3" fillId="5" borderId="11" xfId="6" applyNumberFormat="1" applyFont="1" applyFill="1" applyBorder="1" applyAlignment="1" applyProtection="1">
      <alignment horizontal="center" vertical="center" shrinkToFit="1"/>
      <protection locked="0"/>
    </xf>
    <xf numFmtId="178" fontId="3" fillId="5" borderId="2" xfId="6" applyNumberFormat="1" applyFont="1" applyFill="1" applyBorder="1" applyAlignment="1" applyProtection="1">
      <alignment horizontal="center" vertical="center" shrinkToFit="1"/>
      <protection locked="0"/>
    </xf>
    <xf numFmtId="178" fontId="3" fillId="5" borderId="12" xfId="6" applyNumberFormat="1" applyFont="1" applyFill="1" applyBorder="1" applyAlignment="1" applyProtection="1">
      <alignment horizontal="center" vertical="center" shrinkToFit="1"/>
      <protection locked="0"/>
    </xf>
    <xf numFmtId="0" fontId="3" fillId="6" borderId="13" xfId="6" applyFont="1" applyFill="1" applyBorder="1" applyAlignment="1" applyProtection="1">
      <alignment horizontal="center" vertical="center" shrinkToFit="1"/>
      <protection hidden="1"/>
    </xf>
    <xf numFmtId="9" fontId="3" fillId="6" borderId="11" xfId="6" applyNumberFormat="1" applyFont="1" applyFill="1" applyBorder="1" applyAlignment="1" applyProtection="1">
      <alignment horizontal="center" vertical="center" shrinkToFit="1"/>
      <protection hidden="1"/>
    </xf>
    <xf numFmtId="9" fontId="3" fillId="6" borderId="2" xfId="6" applyNumberFormat="1" applyFont="1" applyFill="1" applyBorder="1" applyAlignment="1" applyProtection="1">
      <alignment horizontal="center" vertical="center" shrinkToFit="1"/>
      <protection hidden="1"/>
    </xf>
    <xf numFmtId="9" fontId="3" fillId="5" borderId="11" xfId="6" applyNumberFormat="1" applyFont="1" applyFill="1" applyBorder="1" applyAlignment="1" applyProtection="1">
      <alignment horizontal="center" vertical="center" shrinkToFit="1"/>
      <protection locked="0"/>
    </xf>
    <xf numFmtId="9" fontId="3" fillId="5" borderId="2" xfId="6" applyNumberFormat="1" applyFont="1" applyFill="1" applyBorder="1" applyAlignment="1" applyProtection="1">
      <alignment horizontal="center" vertical="center" shrinkToFit="1"/>
      <protection locked="0"/>
    </xf>
    <xf numFmtId="9" fontId="3" fillId="5" borderId="12" xfId="6" applyNumberFormat="1" applyFont="1" applyFill="1" applyBorder="1" applyAlignment="1" applyProtection="1">
      <alignment horizontal="center" vertical="center" shrinkToFit="1"/>
      <protection locked="0"/>
    </xf>
    <xf numFmtId="9" fontId="3" fillId="5" borderId="13" xfId="6" applyNumberFormat="1" applyFont="1" applyFill="1" applyBorder="1" applyAlignment="1" applyProtection="1">
      <alignment horizontal="center" vertical="center" shrinkToFit="1"/>
      <protection locked="0"/>
    </xf>
    <xf numFmtId="0" fontId="3" fillId="5" borderId="13" xfId="6" applyFont="1" applyFill="1" applyBorder="1" applyAlignment="1" applyProtection="1">
      <alignment horizontal="center" vertical="center" shrinkToFit="1"/>
      <protection locked="0"/>
    </xf>
    <xf numFmtId="0" fontId="3" fillId="0" borderId="11" xfId="6" applyFont="1" applyBorder="1" applyAlignment="1" applyProtection="1">
      <alignment horizontal="center" vertical="center" shrinkToFit="1"/>
      <protection locked="0"/>
    </xf>
    <xf numFmtId="0" fontId="3" fillId="0" borderId="2" xfId="6" applyFont="1" applyBorder="1" applyAlignment="1" applyProtection="1">
      <alignment horizontal="center" vertical="center" shrinkToFit="1"/>
      <protection locked="0"/>
    </xf>
    <xf numFmtId="0" fontId="3" fillId="0" borderId="12" xfId="6" applyFont="1" applyBorder="1" applyAlignment="1" applyProtection="1">
      <alignment horizontal="center" vertical="center" shrinkToFit="1"/>
      <protection locked="0"/>
    </xf>
    <xf numFmtId="0" fontId="3" fillId="6" borderId="11" xfId="6" applyFont="1" applyFill="1" applyBorder="1" applyAlignment="1" applyProtection="1">
      <alignment horizontal="center" vertical="center" shrinkToFit="1"/>
      <protection hidden="1"/>
    </xf>
    <xf numFmtId="0" fontId="3" fillId="6" borderId="2" xfId="6" applyFont="1" applyFill="1" applyBorder="1" applyAlignment="1" applyProtection="1">
      <alignment horizontal="center" vertical="center" shrinkToFit="1"/>
      <protection hidden="1"/>
    </xf>
    <xf numFmtId="0" fontId="3" fillId="6" borderId="12" xfId="6" applyFont="1" applyFill="1" applyBorder="1" applyAlignment="1" applyProtection="1">
      <alignment horizontal="center" vertical="center" shrinkToFit="1"/>
      <protection hidden="1"/>
    </xf>
    <xf numFmtId="0" fontId="13" fillId="2" borderId="0" xfId="6" applyFont="1" applyFill="1" applyAlignment="1" applyProtection="1">
      <alignment horizontal="center" vertical="center"/>
      <protection hidden="1"/>
    </xf>
    <xf numFmtId="0" fontId="13" fillId="0" borderId="6" xfId="6" applyFont="1" applyBorder="1" applyAlignment="1" applyProtection="1">
      <alignment horizontal="center" vertical="center" textRotation="255" wrapText="1"/>
      <protection hidden="1"/>
    </xf>
    <xf numFmtId="0" fontId="13" fillId="0" borderId="0" xfId="6" applyFont="1" applyAlignment="1" applyProtection="1">
      <alignment horizontal="center" vertical="center" textRotation="255"/>
      <protection hidden="1"/>
    </xf>
    <xf numFmtId="0" fontId="13" fillId="0" borderId="6" xfId="6" applyFont="1" applyBorder="1" applyAlignment="1" applyProtection="1">
      <alignment horizontal="center" vertical="center" textRotation="255"/>
      <protection hidden="1"/>
    </xf>
    <xf numFmtId="0" fontId="13" fillId="0" borderId="3" xfId="6" applyFont="1" applyBorder="1" applyAlignment="1" applyProtection="1">
      <alignment horizontal="center" vertical="center" textRotation="255" wrapText="1"/>
      <protection hidden="1"/>
    </xf>
    <xf numFmtId="0" fontId="13" fillId="0" borderId="5" xfId="6" applyFont="1" applyBorder="1" applyAlignment="1" applyProtection="1">
      <alignment horizontal="center" vertical="center" textRotation="255"/>
      <protection hidden="1"/>
    </xf>
    <xf numFmtId="0" fontId="13" fillId="0" borderId="7" xfId="6" applyFont="1" applyBorder="1" applyAlignment="1" applyProtection="1">
      <alignment horizontal="center" vertical="center" textRotation="255"/>
      <protection hidden="1"/>
    </xf>
    <xf numFmtId="0" fontId="13" fillId="0" borderId="8" xfId="6" applyFont="1" applyBorder="1" applyAlignment="1" applyProtection="1">
      <alignment horizontal="center" vertical="center" textRotation="255"/>
      <protection hidden="1"/>
    </xf>
    <xf numFmtId="0" fontId="13" fillId="0" borderId="10" xfId="6" applyFont="1" applyBorder="1" applyAlignment="1" applyProtection="1">
      <alignment horizontal="center" vertical="center" textRotation="255"/>
      <protection hidden="1"/>
    </xf>
    <xf numFmtId="0" fontId="3" fillId="0" borderId="13" xfId="6" applyFont="1" applyBorder="1" applyAlignment="1" applyProtection="1">
      <alignment horizontal="left" vertical="center" wrapText="1"/>
      <protection hidden="1"/>
    </xf>
    <xf numFmtId="0" fontId="3" fillId="0" borderId="13" xfId="6" applyFont="1" applyBorder="1" applyAlignment="1" applyProtection="1">
      <alignment horizontal="center" vertical="center" wrapText="1"/>
      <protection hidden="1"/>
    </xf>
    <xf numFmtId="0" fontId="3" fillId="5" borderId="13" xfId="6" applyFont="1" applyFill="1" applyBorder="1" applyAlignment="1">
      <alignment horizontal="left" vertical="center"/>
    </xf>
    <xf numFmtId="0" fontId="3" fillId="5" borderId="11" xfId="6" applyFont="1" applyFill="1" applyBorder="1" applyAlignment="1">
      <alignment horizontal="left" vertical="center"/>
    </xf>
    <xf numFmtId="0" fontId="13" fillId="0" borderId="9" xfId="6" applyFont="1" applyBorder="1" applyAlignment="1" applyProtection="1">
      <alignment horizontal="center" vertical="center" textRotation="255"/>
      <protection hidden="1"/>
    </xf>
    <xf numFmtId="0" fontId="3" fillId="4" borderId="13" xfId="6" applyFont="1" applyFill="1" applyBorder="1" applyAlignment="1">
      <alignment vertical="center"/>
    </xf>
    <xf numFmtId="0" fontId="3" fillId="4" borderId="11" xfId="6" applyFont="1" applyFill="1" applyBorder="1" applyAlignment="1">
      <alignment vertical="center"/>
    </xf>
    <xf numFmtId="9" fontId="3" fillId="4" borderId="11" xfId="6" applyNumberFormat="1" applyFont="1" applyFill="1" applyBorder="1" applyAlignment="1" applyProtection="1">
      <alignment horizontal="center" vertical="center" shrinkToFit="1"/>
      <protection hidden="1"/>
    </xf>
    <xf numFmtId="0" fontId="16" fillId="6" borderId="13" xfId="6" applyFont="1" applyFill="1" applyBorder="1" applyAlignment="1">
      <alignment vertical="center"/>
    </xf>
    <xf numFmtId="0" fontId="16" fillId="6" borderId="11" xfId="6" applyFont="1" applyFill="1" applyBorder="1" applyAlignment="1">
      <alignment vertical="center"/>
    </xf>
    <xf numFmtId="0" fontId="3" fillId="5" borderId="13" xfId="6" applyFont="1" applyFill="1" applyBorder="1" applyAlignment="1">
      <alignment vertical="center"/>
    </xf>
    <xf numFmtId="0" fontId="3" fillId="5" borderId="11" xfId="6" applyFont="1" applyFill="1" applyBorder="1" applyAlignment="1">
      <alignment vertical="center"/>
    </xf>
    <xf numFmtId="0" fontId="3" fillId="6" borderId="13" xfId="6" applyFont="1" applyFill="1" applyBorder="1" applyAlignment="1">
      <alignment vertical="center"/>
    </xf>
    <xf numFmtId="0" fontId="3" fillId="6" borderId="11" xfId="6" applyFont="1" applyFill="1" applyBorder="1" applyAlignment="1">
      <alignment vertical="center"/>
    </xf>
    <xf numFmtId="0" fontId="3" fillId="5" borderId="2" xfId="6" applyFont="1" applyFill="1" applyBorder="1" applyAlignment="1">
      <alignment vertical="center"/>
    </xf>
    <xf numFmtId="0" fontId="3" fillId="5" borderId="12" xfId="6" applyFont="1" applyFill="1" applyBorder="1" applyAlignment="1">
      <alignment vertical="center"/>
    </xf>
    <xf numFmtId="0" fontId="3" fillId="0" borderId="10" xfId="6" applyFont="1" applyBorder="1" applyAlignment="1" applyProtection="1">
      <alignment horizontal="left" vertical="center" wrapText="1"/>
      <protection hidden="1"/>
    </xf>
    <xf numFmtId="0" fontId="3" fillId="0" borderId="19" xfId="6" applyFont="1" applyBorder="1" applyAlignment="1" applyProtection="1">
      <alignment horizontal="left" vertical="center" wrapText="1"/>
      <protection hidden="1"/>
    </xf>
    <xf numFmtId="0" fontId="3" fillId="0" borderId="12" xfId="6" applyFont="1" applyBorder="1" applyAlignment="1" applyProtection="1">
      <alignment horizontal="left" vertical="center" wrapText="1"/>
      <protection hidden="1"/>
    </xf>
    <xf numFmtId="0" fontId="3" fillId="0" borderId="5" xfId="6" applyFont="1" applyBorder="1" applyAlignment="1" applyProtection="1">
      <alignment horizontal="left" vertical="center" wrapText="1"/>
      <protection hidden="1"/>
    </xf>
    <xf numFmtId="0" fontId="3" fillId="0" borderId="14" xfId="6" applyFont="1" applyBorder="1" applyAlignment="1" applyProtection="1">
      <alignment horizontal="left" vertical="center" wrapText="1"/>
      <protection hidden="1"/>
    </xf>
    <xf numFmtId="0" fontId="3" fillId="0" borderId="19" xfId="6" applyFont="1" applyBorder="1" applyAlignment="1" applyProtection="1">
      <alignment horizontal="center" vertical="center" wrapText="1"/>
      <protection hidden="1"/>
    </xf>
    <xf numFmtId="0" fontId="3" fillId="0" borderId="14" xfId="6" applyFont="1" applyBorder="1" applyAlignment="1" applyProtection="1">
      <alignment horizontal="center" vertical="center" wrapText="1"/>
      <protection hidden="1"/>
    </xf>
    <xf numFmtId="9" fontId="3" fillId="0" borderId="11" xfId="6" applyNumberFormat="1" applyFont="1" applyBorder="1" applyAlignment="1" applyProtection="1">
      <alignment horizontal="center" vertical="center" shrinkToFit="1"/>
      <protection locked="0"/>
    </xf>
    <xf numFmtId="9" fontId="3" fillId="0" borderId="2" xfId="6" applyNumberFormat="1" applyFont="1" applyBorder="1" applyAlignment="1" applyProtection="1">
      <alignment horizontal="center" vertical="center" shrinkToFit="1"/>
      <protection locked="0"/>
    </xf>
    <xf numFmtId="9" fontId="3" fillId="0" borderId="12" xfId="6" applyNumberFormat="1" applyFont="1" applyBorder="1" applyAlignment="1" applyProtection="1">
      <alignment horizontal="center" vertical="center" shrinkToFit="1"/>
      <protection locked="0"/>
    </xf>
    <xf numFmtId="0" fontId="3" fillId="4" borderId="2" xfId="6" applyFont="1" applyFill="1" applyBorder="1" applyAlignment="1">
      <alignment vertical="center"/>
    </xf>
    <xf numFmtId="0" fontId="3" fillId="4" borderId="12" xfId="6" applyFont="1" applyFill="1" applyBorder="1" applyAlignment="1">
      <alignment vertical="center"/>
    </xf>
    <xf numFmtId="0" fontId="29" fillId="0" borderId="0" xfId="6" applyFont="1" applyAlignment="1" applyProtection="1">
      <alignment horizontal="left" vertical="center" wrapText="1"/>
      <protection locked="0"/>
    </xf>
    <xf numFmtId="0" fontId="29" fillId="0" borderId="7" xfId="6" applyFont="1" applyBorder="1" applyAlignment="1" applyProtection="1">
      <alignment horizontal="left" vertical="center" wrapText="1"/>
      <protection locked="0"/>
    </xf>
    <xf numFmtId="9" fontId="30" fillId="0" borderId="13" xfId="6" applyNumberFormat="1" applyFont="1" applyBorder="1" applyAlignment="1" applyProtection="1">
      <alignment horizontal="center" vertical="center"/>
      <protection hidden="1"/>
    </xf>
    <xf numFmtId="0" fontId="30" fillId="0" borderId="13" xfId="6" applyFont="1" applyBorder="1" applyAlignment="1" applyProtection="1">
      <alignment horizontal="center" vertical="center"/>
      <protection hidden="1"/>
    </xf>
    <xf numFmtId="0" fontId="30" fillId="0" borderId="18" xfId="6" applyFont="1" applyBorder="1" applyAlignment="1" applyProtection="1">
      <alignment horizontal="center" vertical="center"/>
      <protection hidden="1"/>
    </xf>
    <xf numFmtId="9" fontId="30" fillId="0" borderId="13" xfId="6" applyNumberFormat="1" applyFont="1" applyBorder="1" applyAlignment="1" applyProtection="1">
      <alignment horizontal="center" vertical="center" wrapText="1"/>
      <protection hidden="1"/>
    </xf>
    <xf numFmtId="0" fontId="13" fillId="0" borderId="20" xfId="6" applyFont="1" applyBorder="1" applyAlignment="1" applyProtection="1">
      <alignment horizontal="right" vertical="center"/>
      <protection hidden="1"/>
    </xf>
    <xf numFmtId="0" fontId="13" fillId="0" borderId="13" xfId="6" applyFont="1" applyBorder="1" applyAlignment="1" applyProtection="1">
      <alignment horizontal="right" vertical="center"/>
      <protection hidden="1"/>
    </xf>
    <xf numFmtId="0" fontId="13" fillId="0" borderId="27" xfId="6" applyFont="1" applyBorder="1" applyAlignment="1" applyProtection="1">
      <alignment horizontal="right" vertical="center"/>
      <protection hidden="1"/>
    </xf>
    <xf numFmtId="0" fontId="13" fillId="0" borderId="2" xfId="6" applyFont="1" applyBorder="1" applyAlignment="1" applyProtection="1">
      <alignment horizontal="right" vertical="center"/>
      <protection hidden="1"/>
    </xf>
    <xf numFmtId="0" fontId="13" fillId="0" borderId="12" xfId="6" applyFont="1" applyBorder="1" applyAlignment="1" applyProtection="1">
      <alignment horizontal="right" vertical="center"/>
      <protection hidden="1"/>
    </xf>
    <xf numFmtId="9" fontId="30" fillId="0" borderId="18" xfId="6" applyNumberFormat="1" applyFont="1" applyBorder="1" applyAlignment="1" applyProtection="1">
      <alignment horizontal="center" vertical="center" wrapText="1"/>
      <protection hidden="1"/>
    </xf>
    <xf numFmtId="0" fontId="13" fillId="0" borderId="22" xfId="6" applyFont="1" applyBorder="1" applyAlignment="1" applyProtection="1">
      <alignment horizontal="right" vertical="center"/>
      <protection hidden="1"/>
    </xf>
    <xf numFmtId="0" fontId="13" fillId="0" borderId="23" xfId="6" applyFont="1" applyBorder="1" applyAlignment="1" applyProtection="1">
      <alignment horizontal="right" vertical="center"/>
      <protection hidden="1"/>
    </xf>
    <xf numFmtId="9" fontId="30" fillId="0" borderId="15" xfId="6" applyNumberFormat="1" applyFont="1" applyBorder="1" applyAlignment="1" applyProtection="1">
      <alignment horizontal="center" vertical="center"/>
      <protection hidden="1"/>
    </xf>
    <xf numFmtId="9" fontId="30" fillId="0" borderId="16" xfId="6" applyNumberFormat="1" applyFont="1" applyBorder="1" applyAlignment="1" applyProtection="1">
      <alignment horizontal="center" vertical="center"/>
      <protection hidden="1"/>
    </xf>
    <xf numFmtId="9" fontId="30" fillId="0" borderId="17" xfId="6" applyNumberFormat="1" applyFont="1" applyBorder="1" applyAlignment="1" applyProtection="1">
      <alignment horizontal="center" vertical="center"/>
      <protection hidden="1"/>
    </xf>
    <xf numFmtId="0" fontId="18" fillId="7" borderId="19" xfId="6" applyFont="1" applyFill="1" applyBorder="1" applyAlignment="1" applyProtection="1">
      <alignment horizontal="center" vertical="center"/>
      <protection hidden="1"/>
    </xf>
    <xf numFmtId="0" fontId="12" fillId="0" borderId="13" xfId="6" applyFont="1" applyBorder="1" applyAlignment="1" applyProtection="1">
      <alignment horizontal="center" vertical="center"/>
      <protection locked="0"/>
    </xf>
    <xf numFmtId="0" fontId="13" fillId="7" borderId="11" xfId="6" applyFont="1" applyFill="1" applyBorder="1" applyAlignment="1" applyProtection="1">
      <alignment horizontal="center" vertical="center"/>
      <protection hidden="1"/>
    </xf>
    <xf numFmtId="0" fontId="13" fillId="7" borderId="2" xfId="6" applyFont="1" applyFill="1" applyBorder="1" applyAlignment="1" applyProtection="1">
      <alignment horizontal="center" vertical="center"/>
      <protection hidden="1"/>
    </xf>
    <xf numFmtId="0" fontId="13" fillId="7" borderId="12" xfId="6" applyFont="1" applyFill="1" applyBorder="1" applyAlignment="1" applyProtection="1">
      <alignment horizontal="center" vertical="center"/>
      <protection hidden="1"/>
    </xf>
    <xf numFmtId="0" fontId="15" fillId="0" borderId="13" xfId="6" applyFont="1" applyBorder="1" applyAlignment="1" applyProtection="1">
      <alignment horizontal="center" vertical="center"/>
      <protection locked="0"/>
    </xf>
    <xf numFmtId="9" fontId="30" fillId="0" borderId="23" xfId="6" applyNumberFormat="1" applyFont="1" applyBorder="1" applyAlignment="1" applyProtection="1">
      <alignment horizontal="center" vertical="center"/>
      <protection hidden="1"/>
    </xf>
    <xf numFmtId="0" fontId="30" fillId="0" borderId="23" xfId="6" applyFont="1" applyBorder="1" applyAlignment="1" applyProtection="1">
      <alignment horizontal="center" vertical="center"/>
      <protection hidden="1"/>
    </xf>
    <xf numFmtId="9" fontId="30" fillId="0" borderId="21" xfId="6" applyNumberFormat="1" applyFont="1" applyBorder="1" applyAlignment="1" applyProtection="1">
      <alignment horizontal="center" vertical="center"/>
      <protection hidden="1"/>
    </xf>
    <xf numFmtId="0" fontId="13" fillId="7" borderId="24" xfId="6" applyFont="1" applyFill="1" applyBorder="1" applyAlignment="1" applyProtection="1">
      <alignment horizontal="center" vertical="center"/>
      <protection hidden="1"/>
    </xf>
    <xf numFmtId="0" fontId="13" fillId="7" borderId="25" xfId="6" applyFont="1" applyFill="1" applyBorder="1" applyAlignment="1" applyProtection="1">
      <alignment horizontal="center" vertical="center"/>
      <protection hidden="1"/>
    </xf>
    <xf numFmtId="0" fontId="13" fillId="7" borderId="26" xfId="6" applyFont="1" applyFill="1" applyBorder="1" applyAlignment="1" applyProtection="1">
      <alignment horizontal="center" vertical="center"/>
      <protection hidden="1"/>
    </xf>
    <xf numFmtId="0" fontId="13" fillId="2" borderId="6" xfId="6" applyFont="1" applyFill="1" applyBorder="1" applyAlignment="1" applyProtection="1">
      <alignment horizontal="right" vertical="center"/>
      <protection hidden="1"/>
    </xf>
    <xf numFmtId="0" fontId="13" fillId="2" borderId="0" xfId="6" applyFont="1" applyFill="1" applyAlignment="1" applyProtection="1">
      <alignment horizontal="right" vertical="center"/>
      <protection hidden="1"/>
    </xf>
    <xf numFmtId="0" fontId="3" fillId="4" borderId="14" xfId="6" applyFont="1" applyFill="1" applyBorder="1" applyAlignment="1">
      <alignment vertical="center"/>
    </xf>
    <xf numFmtId="0" fontId="3" fillId="4" borderId="3" xfId="6" applyFont="1" applyFill="1" applyBorder="1" applyAlignment="1">
      <alignment vertical="center"/>
    </xf>
    <xf numFmtId="0" fontId="29" fillId="0" borderId="4" xfId="6" applyFont="1" applyBorder="1" applyAlignment="1" applyProtection="1">
      <alignment horizontal="left" vertical="center" wrapText="1"/>
      <protection locked="0"/>
    </xf>
    <xf numFmtId="0" fontId="29" fillId="0" borderId="5" xfId="6" applyFont="1" applyBorder="1" applyAlignment="1" applyProtection="1">
      <alignment horizontal="left" vertical="center" wrapText="1"/>
      <protection locked="0"/>
    </xf>
    <xf numFmtId="0" fontId="29" fillId="0" borderId="9" xfId="6" applyFont="1" applyBorder="1" applyAlignment="1" applyProtection="1">
      <alignment horizontal="left" vertical="center" wrapText="1"/>
      <protection locked="0"/>
    </xf>
    <xf numFmtId="0" fontId="29" fillId="0" borderId="10" xfId="6" applyFont="1" applyBorder="1" applyAlignment="1" applyProtection="1">
      <alignment horizontal="left" vertical="center" wrapText="1"/>
      <protection locked="0"/>
    </xf>
    <xf numFmtId="0" fontId="27" fillId="0" borderId="4" xfId="6" applyFont="1" applyBorder="1" applyAlignment="1" applyProtection="1">
      <alignment horizontal="left" vertical="center" wrapText="1"/>
      <protection locked="0"/>
    </xf>
    <xf numFmtId="0" fontId="27" fillId="0" borderId="5" xfId="6" applyFont="1" applyBorder="1" applyAlignment="1" applyProtection="1">
      <alignment horizontal="left" vertical="center" wrapText="1"/>
      <protection locked="0"/>
    </xf>
    <xf numFmtId="0" fontId="27" fillId="0" borderId="0" xfId="6" applyFont="1" applyAlignment="1" applyProtection="1">
      <alignment horizontal="left" vertical="center" wrapText="1"/>
      <protection locked="0"/>
    </xf>
    <xf numFmtId="0" fontId="27" fillId="0" borderId="7" xfId="6" applyFont="1" applyBorder="1" applyAlignment="1" applyProtection="1">
      <alignment horizontal="left" vertical="center" wrapText="1"/>
      <protection locked="0"/>
    </xf>
    <xf numFmtId="0" fontId="13" fillId="6" borderId="3" xfId="6" applyFont="1" applyFill="1" applyBorder="1" applyAlignment="1" applyProtection="1">
      <alignment horizontal="center" vertical="center"/>
      <protection hidden="1"/>
    </xf>
    <xf numFmtId="0" fontId="13" fillId="6" borderId="8" xfId="6" applyFont="1" applyFill="1" applyBorder="1" applyAlignment="1" applyProtection="1">
      <alignment horizontal="center" vertical="center"/>
      <protection hidden="1"/>
    </xf>
    <xf numFmtId="177" fontId="2" fillId="5" borderId="0" xfId="6" applyNumberFormat="1" applyFont="1" applyFill="1" applyAlignment="1" applyProtection="1">
      <alignment horizontal="left" vertical="center"/>
      <protection hidden="1"/>
    </xf>
    <xf numFmtId="0" fontId="18" fillId="2" borderId="6" xfId="0" applyFont="1" applyFill="1" applyBorder="1" applyAlignment="1" applyProtection="1">
      <alignment horizontal="center" vertical="center"/>
      <protection hidden="1"/>
    </xf>
    <xf numFmtId="0" fontId="2" fillId="2" borderId="2" xfId="6" applyFont="1" applyFill="1" applyBorder="1" applyAlignment="1" applyProtection="1">
      <alignment horizontal="center" vertical="center" shrinkToFit="1"/>
      <protection locked="0"/>
    </xf>
    <xf numFmtId="0" fontId="2" fillId="5" borderId="9" xfId="6" applyFont="1" applyFill="1" applyBorder="1" applyAlignment="1" applyProtection="1">
      <alignment horizontal="left" vertical="center"/>
      <protection locked="0"/>
    </xf>
    <xf numFmtId="0" fontId="26" fillId="2" borderId="13" xfId="0" applyFont="1" applyFill="1" applyBorder="1" applyAlignment="1" applyProtection="1">
      <alignment horizontal="center" vertical="center"/>
      <protection locked="0"/>
    </xf>
    <xf numFmtId="0" fontId="3" fillId="0" borderId="3" xfId="6" applyFont="1" applyBorder="1" applyAlignment="1" applyProtection="1">
      <alignment horizontal="center" vertical="center"/>
      <protection hidden="1"/>
    </xf>
    <xf numFmtId="0" fontId="3" fillId="0" borderId="4" xfId="6" applyFont="1" applyBorder="1" applyAlignment="1" applyProtection="1">
      <alignment horizontal="center" vertical="center"/>
      <protection hidden="1"/>
    </xf>
    <xf numFmtId="0" fontId="3" fillId="0" borderId="6" xfId="6" applyFont="1" applyBorder="1" applyAlignment="1" applyProtection="1">
      <alignment horizontal="center" vertical="center"/>
      <protection hidden="1"/>
    </xf>
    <xf numFmtId="0" fontId="3" fillId="0" borderId="0" xfId="6" applyFont="1" applyBorder="1" applyAlignment="1" applyProtection="1">
      <alignment horizontal="center" vertical="center"/>
      <protection hidden="1"/>
    </xf>
    <xf numFmtId="0" fontId="3" fillId="0" borderId="8" xfId="6" applyFont="1" applyBorder="1" applyAlignment="1" applyProtection="1">
      <alignment horizontal="center" vertical="center"/>
      <protection hidden="1"/>
    </xf>
    <xf numFmtId="0" fontId="3" fillId="0" borderId="9" xfId="6" applyFont="1" applyBorder="1" applyAlignment="1" applyProtection="1">
      <alignment horizontal="center" vertical="center"/>
      <protection hidden="1"/>
    </xf>
    <xf numFmtId="0" fontId="3" fillId="0" borderId="3" xfId="6" applyFont="1" applyBorder="1" applyAlignment="1" applyProtection="1">
      <alignment horizontal="center" vertical="center"/>
      <protection locked="0"/>
    </xf>
    <xf numFmtId="0" fontId="3" fillId="0" borderId="4" xfId="6" applyFont="1" applyBorder="1" applyAlignment="1" applyProtection="1">
      <alignment horizontal="center" vertical="center"/>
      <protection locked="0"/>
    </xf>
    <xf numFmtId="0" fontId="3" fillId="0" borderId="5" xfId="6" applyFont="1" applyBorder="1" applyAlignment="1" applyProtection="1">
      <alignment horizontal="center" vertical="center"/>
      <protection locked="0"/>
    </xf>
    <xf numFmtId="0" fontId="3" fillId="0" borderId="6" xfId="6" applyFont="1" applyBorder="1" applyAlignment="1" applyProtection="1">
      <alignment horizontal="center" vertical="center"/>
      <protection locked="0"/>
    </xf>
    <xf numFmtId="0" fontId="3" fillId="0" borderId="0" xfId="6" applyFont="1" applyBorder="1" applyAlignment="1" applyProtection="1">
      <alignment horizontal="center" vertical="center"/>
      <protection locked="0"/>
    </xf>
    <xf numFmtId="0" fontId="3" fillId="0" borderId="7" xfId="6" applyFont="1" applyBorder="1" applyAlignment="1" applyProtection="1">
      <alignment horizontal="center" vertical="center"/>
      <protection locked="0"/>
    </xf>
    <xf numFmtId="0" fontId="3" fillId="0" borderId="8" xfId="6" applyFont="1" applyBorder="1" applyAlignment="1" applyProtection="1">
      <alignment horizontal="center" vertical="center"/>
      <protection locked="0"/>
    </xf>
    <xf numFmtId="0" fontId="3" fillId="0" borderId="9" xfId="6" applyFont="1" applyBorder="1" applyAlignment="1" applyProtection="1">
      <alignment horizontal="center" vertical="center"/>
      <protection locked="0"/>
    </xf>
    <xf numFmtId="0" fontId="3" fillId="0" borderId="10" xfId="6" applyFont="1" applyBorder="1" applyAlignment="1" applyProtection="1">
      <alignment horizontal="center" vertical="center"/>
      <protection locked="0"/>
    </xf>
    <xf numFmtId="0" fontId="31" fillId="0" borderId="32" xfId="6" applyFont="1" applyBorder="1" applyAlignment="1" applyProtection="1">
      <alignment horizontal="right" vertical="center"/>
      <protection hidden="1"/>
    </xf>
    <xf numFmtId="0" fontId="31" fillId="0" borderId="29" xfId="6" applyFont="1" applyBorder="1" applyAlignment="1" applyProtection="1">
      <alignment horizontal="right" vertical="center"/>
      <protection hidden="1"/>
    </xf>
    <xf numFmtId="0" fontId="31" fillId="0" borderId="31" xfId="6" applyFont="1" applyBorder="1" applyAlignment="1" applyProtection="1">
      <alignment horizontal="right" vertical="center"/>
      <protection hidden="1"/>
    </xf>
    <xf numFmtId="9" fontId="30" fillId="0" borderId="28" xfId="6" applyNumberFormat="1" applyFont="1" applyBorder="1" applyAlignment="1" applyProtection="1">
      <alignment horizontal="center" vertical="center" wrapText="1"/>
      <protection hidden="1"/>
    </xf>
    <xf numFmtId="9" fontId="30" fillId="0" borderId="29" xfId="6" applyNumberFormat="1" applyFont="1" applyBorder="1" applyAlignment="1" applyProtection="1">
      <alignment horizontal="center" vertical="center" wrapText="1"/>
      <protection hidden="1"/>
    </xf>
    <xf numFmtId="9" fontId="30" fillId="0" borderId="31" xfId="6" applyNumberFormat="1" applyFont="1" applyBorder="1" applyAlignment="1" applyProtection="1">
      <alignment horizontal="center" vertical="center" wrapText="1"/>
      <protection hidden="1"/>
    </xf>
    <xf numFmtId="9" fontId="30" fillId="0" borderId="30" xfId="6" applyNumberFormat="1" applyFont="1" applyBorder="1" applyAlignment="1" applyProtection="1">
      <alignment horizontal="center" vertical="center" wrapText="1"/>
      <protection hidden="1"/>
    </xf>
    <xf numFmtId="9" fontId="3" fillId="4" borderId="27" xfId="6" applyNumberFormat="1" applyFont="1" applyFill="1" applyBorder="1" applyAlignment="1" applyProtection="1">
      <alignment horizontal="center" vertical="center" shrinkToFit="1"/>
      <protection hidden="1"/>
    </xf>
    <xf numFmtId="9" fontId="3" fillId="4" borderId="2" xfId="6" applyNumberFormat="1" applyFont="1" applyFill="1" applyBorder="1" applyAlignment="1" applyProtection="1">
      <alignment horizontal="center" vertical="center" shrinkToFit="1"/>
      <protection hidden="1"/>
    </xf>
    <xf numFmtId="0" fontId="13" fillId="2" borderId="3" xfId="6" applyFont="1" applyFill="1" applyBorder="1" applyAlignment="1" applyProtection="1">
      <alignment horizontal="right" vertical="center"/>
      <protection hidden="1"/>
    </xf>
    <xf numFmtId="0" fontId="13" fillId="2" borderId="4" xfId="6" applyFont="1" applyFill="1" applyBorder="1" applyAlignment="1" applyProtection="1">
      <alignment horizontal="right" vertical="center"/>
      <protection hidden="1"/>
    </xf>
    <xf numFmtId="0" fontId="32" fillId="2" borderId="0" xfId="6" applyFont="1" applyFill="1" applyAlignment="1" applyProtection="1">
      <alignment horizontal="center" vertical="center" textRotation="90"/>
      <protection hidden="1"/>
    </xf>
  </cellXfs>
  <cellStyles count="18">
    <cellStyle name="Euro" xfId="1" xr:uid="{00000000-0005-0000-0000-000000000000}"/>
    <cellStyle name="Header1" xfId="2" xr:uid="{00000000-0005-0000-0000-000001000000}"/>
    <cellStyle name="Header2" xfId="3" xr:uid="{00000000-0005-0000-0000-000002000000}"/>
    <cellStyle name="Normal 2" xfId="4" xr:uid="{00000000-0005-0000-0000-000003000000}"/>
    <cellStyle name="Normal 3" xfId="5" xr:uid="{00000000-0005-0000-0000-000004000000}"/>
    <cellStyle name="Normal 4" xfId="6" xr:uid="{00000000-0005-0000-0000-000005000000}"/>
    <cellStyle name="Percent 2" xfId="7" xr:uid="{00000000-0005-0000-0000-000006000000}"/>
    <cellStyle name="Style 1" xfId="8" xr:uid="{00000000-0005-0000-0000-000007000000}"/>
    <cellStyle name="ｹ鮗ﾐﾀｲ_ｰ豼ｵﾁ･" xfId="9" xr:uid="{00000000-0005-0000-0000-000008000000}"/>
    <cellStyle name="ﾄﾞｸｶ [0]_ｰ霾ｹ" xfId="10" xr:uid="{00000000-0005-0000-0000-000009000000}"/>
    <cellStyle name="ﾄﾞｸｶ_ｰ霾ｹ" xfId="11" xr:uid="{00000000-0005-0000-0000-00000A000000}"/>
    <cellStyle name="ﾅ・ｭ [0]_ｰ霾ｹ" xfId="12" xr:uid="{00000000-0005-0000-0000-00000B000000}"/>
    <cellStyle name="ﾅ・ｭ_ｰ霾ｹ" xfId="13" xr:uid="{00000000-0005-0000-0000-00000C000000}"/>
    <cellStyle name="ﾇ･ﾁﾘ_ｰ霾ｹ" xfId="14" xr:uid="{00000000-0005-0000-0000-00000D000000}"/>
    <cellStyle name="常?_ET?体部品" xfId="15" xr:uid="{00000000-0005-0000-0000-00000E000000}"/>
    <cellStyle name="標準" xfId="0" builtinId="0"/>
    <cellStyle name="未定義" xfId="16" xr:uid="{00000000-0005-0000-0000-000010000000}"/>
    <cellStyle name="未定義 2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7620</xdr:colOff>
      <xdr:row>107</xdr:row>
      <xdr:rowOff>0</xdr:rowOff>
    </xdr:from>
    <xdr:to>
      <xdr:col>17</xdr:col>
      <xdr:colOff>106680</xdr:colOff>
      <xdr:row>108</xdr:row>
      <xdr:rowOff>38100</xdr:rowOff>
    </xdr:to>
    <xdr:sp macro="" textlink="">
      <xdr:nvSpPr>
        <xdr:cNvPr id="46406" name="Text Box 16">
          <a:extLst>
            <a:ext uri="{FF2B5EF4-FFF2-40B4-BE49-F238E27FC236}">
              <a16:creationId xmlns:a16="http://schemas.microsoft.com/office/drawing/2014/main" id="{00000000-0008-0000-0000-000046B50000}"/>
            </a:ext>
          </a:extLst>
        </xdr:cNvPr>
        <xdr:cNvSpPr txBox="1">
          <a:spLocks noChangeArrowheads="1"/>
        </xdr:cNvSpPr>
      </xdr:nvSpPr>
      <xdr:spPr bwMode="auto">
        <a:xfrm>
          <a:off x="2080260" y="17548860"/>
          <a:ext cx="914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15240</xdr:colOff>
      <xdr:row>8</xdr:row>
      <xdr:rowOff>105036</xdr:rowOff>
    </xdr:from>
    <xdr:to>
      <xdr:col>22</xdr:col>
      <xdr:colOff>121240</xdr:colOff>
      <xdr:row>10</xdr:row>
      <xdr:rowOff>106448</xdr:rowOff>
    </xdr:to>
    <xdr:grpSp>
      <xdr:nvGrpSpPr>
        <xdr:cNvPr id="46407" name="Group 12">
          <a:extLst>
            <a:ext uri="{FF2B5EF4-FFF2-40B4-BE49-F238E27FC236}">
              <a16:creationId xmlns:a16="http://schemas.microsoft.com/office/drawing/2014/main" id="{00000000-0008-0000-0000-000047B50000}"/>
            </a:ext>
          </a:extLst>
        </xdr:cNvPr>
        <xdr:cNvGrpSpPr>
          <a:grpSpLocks/>
        </xdr:cNvGrpSpPr>
      </xdr:nvGrpSpPr>
      <xdr:grpSpPr bwMode="auto">
        <a:xfrm>
          <a:off x="2488565" y="1092461"/>
          <a:ext cx="360000" cy="363362"/>
          <a:chOff x="572" y="302"/>
          <a:chExt cx="38" cy="38"/>
        </a:xfrm>
      </xdr:grpSpPr>
      <xdr:sp macro="" textlink="">
        <xdr:nvSpPr>
          <xdr:cNvPr id="46409" name="AutoShape 13">
            <a:extLst>
              <a:ext uri="{FF2B5EF4-FFF2-40B4-BE49-F238E27FC236}">
                <a16:creationId xmlns:a16="http://schemas.microsoft.com/office/drawing/2014/main" id="{00000000-0008-0000-0000-000049B5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6410" name="AutoShape 14">
            <a:extLst>
              <a:ext uri="{FF2B5EF4-FFF2-40B4-BE49-F238E27FC236}">
                <a16:creationId xmlns:a16="http://schemas.microsoft.com/office/drawing/2014/main" id="{00000000-0008-0000-0000-00004AB5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0</xdr:col>
      <xdr:colOff>121920</xdr:colOff>
      <xdr:row>0</xdr:row>
      <xdr:rowOff>0</xdr:rowOff>
    </xdr:from>
    <xdr:to>
      <xdr:col>14</xdr:col>
      <xdr:colOff>97576</xdr:colOff>
      <xdr:row>4</xdr:row>
      <xdr:rowOff>3105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716C8F-63F5-4CD0-B74D-4E2C4491A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0"/>
          <a:ext cx="1782866" cy="570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  <pageSetUpPr fitToPage="1"/>
  </sheetPr>
  <dimension ref="B1:DB110"/>
  <sheetViews>
    <sheetView tabSelected="1" view="pageBreakPreview" zoomScaleNormal="100" zoomScaleSheetLayoutView="100" workbookViewId="0">
      <selection activeCell="AF9" sqref="AF9:AG9"/>
    </sheetView>
  </sheetViews>
  <sheetFormatPr defaultColWidth="9" defaultRowHeight="14"/>
  <cols>
    <col min="1" max="143" width="1.81640625" style="1" customWidth="1"/>
    <col min="144" max="16384" width="9" style="1"/>
  </cols>
  <sheetData>
    <row r="1" spans="2:106" ht="14.25" customHeight="1"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DB1" s="236" t="s">
        <v>85</v>
      </c>
    </row>
    <row r="2" spans="2:106" ht="14.25" customHeight="1"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DB2" s="236"/>
    </row>
    <row r="3" spans="2:106" ht="14.25" customHeight="1"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CS3" s="61"/>
      <c r="CV3" s="60"/>
      <c r="DB3" s="236"/>
    </row>
    <row r="4" spans="2:106" ht="5.15" customHeight="1"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DB4" s="236"/>
    </row>
    <row r="5" spans="2:106" ht="14.25" customHeight="1">
      <c r="B5" s="3" t="s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236"/>
    </row>
    <row r="6" spans="2:106" ht="5.15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</row>
    <row r="7" spans="2:106" ht="5.15" customHeight="1"/>
    <row r="8" spans="2:106" ht="5.15" customHeight="1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8"/>
      <c r="V8" s="8"/>
      <c r="W8" s="8"/>
      <c r="X8" s="8"/>
      <c r="Y8" s="9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10"/>
      <c r="AZ8" s="8"/>
      <c r="BA8" s="8"/>
      <c r="BB8" s="10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11"/>
      <c r="BR8" s="5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12"/>
    </row>
    <row r="9" spans="2:106" ht="14.25" customHeight="1">
      <c r="B9" s="13"/>
      <c r="C9" s="125" t="s">
        <v>1</v>
      </c>
      <c r="D9" s="125"/>
      <c r="E9" s="125"/>
      <c r="F9" s="125"/>
      <c r="G9" s="125"/>
      <c r="H9" s="125"/>
      <c r="I9" s="125"/>
      <c r="J9" s="125"/>
      <c r="T9" s="14"/>
      <c r="U9" s="15"/>
      <c r="V9" s="15"/>
      <c r="W9" s="15"/>
      <c r="X9" s="15"/>
      <c r="Y9" s="16"/>
      <c r="AA9" s="98" t="s">
        <v>2</v>
      </c>
      <c r="AB9" s="98"/>
      <c r="AC9" s="98"/>
      <c r="AD9" s="98"/>
      <c r="AE9" s="99"/>
      <c r="AF9" s="209"/>
      <c r="AG9" s="209"/>
      <c r="AH9" s="63"/>
      <c r="AI9" s="62"/>
      <c r="AJ9" s="62"/>
      <c r="AK9" s="62"/>
      <c r="AL9" s="62"/>
      <c r="AO9" s="64"/>
      <c r="AP9" s="64"/>
      <c r="AQ9" s="64" t="s">
        <v>3</v>
      </c>
      <c r="AR9" s="65"/>
      <c r="AS9" s="96"/>
      <c r="AT9" s="97"/>
      <c r="AU9" s="206" t="s">
        <v>4</v>
      </c>
      <c r="AV9" s="98"/>
      <c r="AW9" s="98"/>
      <c r="AX9" s="99"/>
      <c r="AY9" s="96"/>
      <c r="AZ9" s="97"/>
      <c r="BA9" s="206" t="s">
        <v>5</v>
      </c>
      <c r="BB9" s="98"/>
      <c r="BC9" s="98"/>
      <c r="BD9" s="99"/>
      <c r="BE9" s="96"/>
      <c r="BF9" s="97"/>
      <c r="BG9" s="98" t="s">
        <v>6</v>
      </c>
      <c r="BH9" s="98"/>
      <c r="BI9" s="98"/>
      <c r="BJ9" s="99"/>
      <c r="BK9" s="96"/>
      <c r="BL9" s="97"/>
      <c r="BQ9" s="18"/>
      <c r="BR9" s="13"/>
      <c r="BS9" s="19" t="s">
        <v>7</v>
      </c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20"/>
    </row>
    <row r="10" spans="2:106" ht="14.25" customHeight="1">
      <c r="B10" s="13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T10" s="16"/>
      <c r="U10" s="15"/>
      <c r="V10" s="15"/>
      <c r="W10" s="15"/>
      <c r="X10" s="15"/>
      <c r="Y10" s="21"/>
      <c r="AH10" s="57"/>
      <c r="AI10" s="57"/>
      <c r="AJ10" s="57"/>
      <c r="AK10" s="57"/>
      <c r="AL10" s="57"/>
      <c r="AP10" s="15"/>
      <c r="AQ10" s="15"/>
      <c r="AW10" s="15"/>
      <c r="BB10" s="15"/>
      <c r="BC10" s="15"/>
      <c r="BJ10" s="15"/>
      <c r="BK10" s="15"/>
      <c r="BL10" s="15"/>
      <c r="BM10" s="15"/>
      <c r="BN10" s="15"/>
      <c r="BO10" s="15"/>
      <c r="BP10" s="15"/>
      <c r="BQ10" s="18"/>
      <c r="BR10" s="13"/>
      <c r="BS10" s="19" t="s">
        <v>8</v>
      </c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20"/>
    </row>
    <row r="11" spans="2:106" ht="14.25" customHeight="1">
      <c r="B11" s="13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16"/>
      <c r="U11" s="15"/>
      <c r="V11" s="15"/>
      <c r="W11" s="15"/>
      <c r="X11" s="15"/>
      <c r="Y11" s="13"/>
      <c r="Z11" s="17" t="s">
        <v>9</v>
      </c>
      <c r="AA11" s="17"/>
      <c r="AB11" s="17"/>
      <c r="AC11" s="17"/>
      <c r="AD11" s="17"/>
      <c r="AE11" s="56"/>
      <c r="AF11" s="209"/>
      <c r="AG11" s="209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K11" s="15"/>
      <c r="BL11" s="15"/>
      <c r="BM11" s="15"/>
      <c r="BN11" s="15"/>
      <c r="BO11" s="15"/>
      <c r="BP11" s="15"/>
      <c r="BQ11" s="18"/>
      <c r="BR11" s="13"/>
      <c r="BS11" s="19" t="s">
        <v>10</v>
      </c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20"/>
    </row>
    <row r="12" spans="2:106" ht="5.15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5"/>
      <c r="U12" s="26"/>
      <c r="V12" s="26"/>
      <c r="W12" s="26"/>
      <c r="X12" s="26"/>
      <c r="Y12" s="27"/>
      <c r="Z12" s="28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55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9"/>
      <c r="BR12" s="23"/>
      <c r="BX12" s="205"/>
      <c r="BY12" s="205"/>
      <c r="BZ12" s="205"/>
      <c r="CA12" s="205"/>
      <c r="CB12" s="205"/>
      <c r="CC12" s="205"/>
      <c r="CD12" s="205"/>
      <c r="CE12" s="205"/>
      <c r="CF12" s="205"/>
      <c r="CG12" s="205"/>
      <c r="CH12" s="205"/>
      <c r="CI12" s="205"/>
      <c r="CJ12" s="205"/>
      <c r="CK12" s="205"/>
      <c r="CL12" s="205"/>
      <c r="CM12" s="205"/>
      <c r="CN12" s="205"/>
      <c r="CO12" s="205"/>
      <c r="CP12" s="205"/>
      <c r="CQ12" s="205"/>
      <c r="CR12" s="205"/>
      <c r="CS12" s="205"/>
      <c r="CT12" s="205"/>
      <c r="CU12" s="205"/>
      <c r="CV12" s="205"/>
      <c r="CW12" s="205"/>
      <c r="CX12" s="205"/>
      <c r="CY12" s="205"/>
      <c r="CZ12" s="205"/>
      <c r="DA12" s="205"/>
      <c r="DB12" s="20"/>
    </row>
    <row r="13" spans="2:106" s="30" customFormat="1" ht="14.25" customHeight="1">
      <c r="B13" s="234" t="s">
        <v>11</v>
      </c>
      <c r="C13" s="235"/>
      <c r="D13" s="235"/>
      <c r="E13" s="235"/>
      <c r="F13" s="235"/>
      <c r="G13" s="235"/>
      <c r="H13" s="235"/>
      <c r="I13" s="235"/>
      <c r="J13" s="235"/>
      <c r="K13" s="235"/>
      <c r="L13" s="68"/>
      <c r="M13" s="68"/>
      <c r="N13" s="68"/>
      <c r="O13" s="68"/>
      <c r="P13" s="68"/>
      <c r="Q13" s="68"/>
      <c r="R13" s="68"/>
      <c r="S13" s="6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M13" s="191" t="s">
        <v>12</v>
      </c>
      <c r="AN13" s="192"/>
      <c r="AO13" s="192"/>
      <c r="AP13" s="192"/>
      <c r="AQ13" s="192"/>
      <c r="AR13" s="192"/>
      <c r="AS13" s="192"/>
      <c r="AT13" s="192"/>
      <c r="AU13" s="192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31"/>
      <c r="BR13" s="32"/>
      <c r="BS13" s="33" t="s">
        <v>13</v>
      </c>
      <c r="BT13" s="33"/>
      <c r="BU13" s="33"/>
      <c r="BV13" s="33"/>
      <c r="BW13" s="33"/>
      <c r="BX13" s="33"/>
      <c r="BY13" s="207"/>
      <c r="BZ13" s="207"/>
      <c r="CA13" s="207"/>
      <c r="CB13" s="207"/>
      <c r="CC13" s="207"/>
      <c r="CD13" s="207"/>
      <c r="CE13" s="207"/>
      <c r="CF13" s="207"/>
      <c r="CG13" s="207"/>
      <c r="CH13" s="207"/>
      <c r="CI13" s="207"/>
      <c r="CJ13" s="207"/>
      <c r="CK13" s="207"/>
      <c r="CL13" s="207"/>
      <c r="CM13" s="207"/>
      <c r="CN13" s="207"/>
      <c r="CO13" s="207"/>
      <c r="CP13" s="207"/>
      <c r="CQ13" s="207"/>
      <c r="CR13" s="207"/>
      <c r="CS13" s="207"/>
      <c r="CT13" s="207"/>
      <c r="CU13" s="207"/>
      <c r="CV13" s="207"/>
      <c r="CW13" s="207"/>
      <c r="CX13" s="207"/>
      <c r="CY13" s="207"/>
      <c r="CZ13" s="207"/>
      <c r="DA13" s="207"/>
      <c r="DB13" s="34"/>
    </row>
    <row r="14" spans="2:106" s="30" customFormat="1" ht="14.25" customHeight="1">
      <c r="B14" s="191" t="s">
        <v>14</v>
      </c>
      <c r="C14" s="192"/>
      <c r="D14" s="192"/>
      <c r="E14" s="192"/>
      <c r="F14" s="192"/>
      <c r="G14" s="192"/>
      <c r="H14" s="192"/>
      <c r="I14" s="192"/>
      <c r="J14" s="192"/>
      <c r="K14" s="192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M14" s="191" t="s">
        <v>15</v>
      </c>
      <c r="AN14" s="192"/>
      <c r="AO14" s="192"/>
      <c r="AP14" s="192"/>
      <c r="AQ14" s="192"/>
      <c r="AR14" s="192"/>
      <c r="AS14" s="192"/>
      <c r="AT14" s="192"/>
      <c r="AU14" s="192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31"/>
      <c r="BR14" s="32"/>
      <c r="BS14" s="19" t="s">
        <v>16</v>
      </c>
      <c r="BT14" s="19"/>
      <c r="BU14" s="19"/>
      <c r="BV14" s="19"/>
      <c r="BW14" s="19"/>
      <c r="BX14" s="19"/>
      <c r="BY14" s="207"/>
      <c r="BZ14" s="207"/>
      <c r="CA14" s="207"/>
      <c r="CB14" s="207"/>
      <c r="CC14" s="207"/>
      <c r="CD14" s="207"/>
      <c r="CE14" s="207"/>
      <c r="CF14" s="207"/>
      <c r="CG14" s="207"/>
      <c r="CH14" s="207"/>
      <c r="CI14" s="207"/>
      <c r="CJ14" s="207"/>
      <c r="CK14" s="207"/>
      <c r="CL14" s="207"/>
      <c r="CM14" s="207"/>
      <c r="CN14" s="207"/>
      <c r="CO14" s="207"/>
      <c r="CP14" s="207"/>
      <c r="CQ14" s="207"/>
      <c r="CR14" s="207"/>
      <c r="CS14" s="207"/>
      <c r="CT14" s="207"/>
      <c r="CU14" s="207"/>
      <c r="CV14" s="207"/>
      <c r="CW14" s="207"/>
      <c r="CX14" s="207"/>
      <c r="CY14" s="207"/>
      <c r="CZ14" s="207"/>
      <c r="DA14" s="207"/>
      <c r="DB14" s="35"/>
    </row>
    <row r="15" spans="2:106" s="30" customFormat="1" ht="5.15" customHeight="1"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22"/>
      <c r="M15" s="22"/>
      <c r="N15" s="2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9"/>
      <c r="AM15" s="40"/>
      <c r="AN15" s="39"/>
      <c r="AO15" s="39"/>
      <c r="AP15" s="39"/>
      <c r="AQ15" s="39"/>
      <c r="AR15" s="39"/>
      <c r="AS15" s="39"/>
      <c r="AT15" s="38"/>
      <c r="AU15" s="3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39"/>
      <c r="BR15" s="40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35"/>
    </row>
    <row r="16" spans="2:106" s="30" customFormat="1" ht="14.25" customHeight="1">
      <c r="B16" s="234" t="s">
        <v>17</v>
      </c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R16" s="43" t="s">
        <v>18</v>
      </c>
      <c r="BS16" s="33"/>
      <c r="BT16" s="33"/>
      <c r="BU16" s="33"/>
      <c r="BV16" s="33"/>
      <c r="BW16" s="33"/>
      <c r="BX16" s="33"/>
      <c r="BZ16" s="33"/>
      <c r="CA16" s="33"/>
      <c r="CB16" s="33"/>
      <c r="CC16" s="33"/>
      <c r="CD16" s="33"/>
      <c r="CG16" s="59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34"/>
    </row>
    <row r="17" spans="2:106" s="30" customFormat="1" ht="14.25" customHeight="1">
      <c r="B17" s="191" t="s">
        <v>88</v>
      </c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R17" s="32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Z17" s="45"/>
      <c r="DA17" s="45"/>
      <c r="DB17" s="35"/>
    </row>
    <row r="18" spans="2:106" s="30" customFormat="1" ht="14.25" customHeight="1">
      <c r="B18" s="191" t="s">
        <v>87</v>
      </c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R18" s="93" t="s">
        <v>19</v>
      </c>
      <c r="BS18" s="94"/>
      <c r="BT18" s="94"/>
      <c r="BU18" s="94"/>
      <c r="BV18" s="94"/>
      <c r="BW18" s="94"/>
      <c r="BX18" s="95"/>
      <c r="BY18" s="100"/>
      <c r="BZ18" s="101"/>
      <c r="CA18" s="93" t="s">
        <v>20</v>
      </c>
      <c r="CB18" s="94"/>
      <c r="CC18" s="94"/>
      <c r="CD18" s="95"/>
      <c r="CE18" s="100"/>
      <c r="CF18" s="101"/>
      <c r="CG18" s="93" t="s">
        <v>21</v>
      </c>
      <c r="CH18" s="94"/>
      <c r="CI18" s="94"/>
      <c r="CJ18" s="95"/>
      <c r="CK18" s="100"/>
      <c r="CL18" s="101"/>
      <c r="CM18" s="102" t="s">
        <v>22</v>
      </c>
      <c r="CN18" s="103"/>
      <c r="CO18" s="103"/>
      <c r="CP18" s="103"/>
      <c r="CQ18" s="103"/>
      <c r="CR18" s="100"/>
      <c r="CS18" s="101"/>
      <c r="CT18" s="102" t="s">
        <v>23</v>
      </c>
      <c r="CU18" s="103"/>
      <c r="CV18" s="103"/>
      <c r="CW18" s="104"/>
      <c r="CX18" s="100"/>
      <c r="CY18" s="101"/>
      <c r="DB18" s="35"/>
    </row>
    <row r="19" spans="2:106" s="30" customFormat="1" ht="5.15" customHeight="1">
      <c r="B19" s="46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6"/>
      <c r="BS19" s="41"/>
      <c r="BT19" s="41"/>
      <c r="BU19" s="48"/>
      <c r="BV19" s="48"/>
      <c r="BW19" s="48"/>
      <c r="BX19" s="48"/>
      <c r="BY19" s="48"/>
      <c r="BZ19" s="41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9"/>
    </row>
    <row r="20" spans="2:106" s="30" customFormat="1" ht="5.15" customHeight="1"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2:106" s="30" customFormat="1" ht="14.25" customHeight="1">
      <c r="B21" s="203" t="s">
        <v>24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90"/>
      <c r="BB21" s="85" t="s">
        <v>25</v>
      </c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7"/>
      <c r="CF21" s="89" t="s">
        <v>26</v>
      </c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90"/>
    </row>
    <row r="22" spans="2:106" s="30" customFormat="1" ht="14.25" customHeight="1">
      <c r="B22" s="204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2"/>
      <c r="BB22" s="69" t="s">
        <v>19</v>
      </c>
      <c r="BC22" s="69"/>
      <c r="BD22" s="69"/>
      <c r="BE22" s="69"/>
      <c r="BF22" s="69"/>
      <c r="BG22" s="69"/>
      <c r="BH22" s="69" t="s">
        <v>20</v>
      </c>
      <c r="BI22" s="69"/>
      <c r="BJ22" s="69"/>
      <c r="BK22" s="69"/>
      <c r="BL22" s="69"/>
      <c r="BM22" s="69"/>
      <c r="BN22" s="69" t="s">
        <v>21</v>
      </c>
      <c r="BO22" s="69"/>
      <c r="BP22" s="69"/>
      <c r="BQ22" s="69"/>
      <c r="BR22" s="69"/>
      <c r="BS22" s="69"/>
      <c r="BT22" s="69" t="s">
        <v>27</v>
      </c>
      <c r="BU22" s="69"/>
      <c r="BV22" s="69"/>
      <c r="BW22" s="69"/>
      <c r="BX22" s="69"/>
      <c r="BY22" s="69"/>
      <c r="BZ22" s="69" t="s">
        <v>23</v>
      </c>
      <c r="CA22" s="69"/>
      <c r="CB22" s="69"/>
      <c r="CC22" s="69"/>
      <c r="CD22" s="69"/>
      <c r="CE22" s="69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91"/>
      <c r="CW22" s="91"/>
      <c r="CX22" s="91"/>
      <c r="CY22" s="91"/>
      <c r="CZ22" s="91"/>
      <c r="DA22" s="91"/>
      <c r="DB22" s="92"/>
    </row>
    <row r="23" spans="2:106" s="52" customFormat="1" ht="14.25" customHeight="1">
      <c r="B23" s="126" t="s">
        <v>28</v>
      </c>
      <c r="C23" s="127"/>
      <c r="D23" s="129" t="s">
        <v>29</v>
      </c>
      <c r="E23" s="130"/>
      <c r="F23" s="134" t="s">
        <v>30</v>
      </c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5" t="s">
        <v>31</v>
      </c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6" t="s">
        <v>32</v>
      </c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7"/>
      <c r="BB23" s="118"/>
      <c r="BC23" s="118"/>
      <c r="BD23" s="118"/>
      <c r="BE23" s="118"/>
      <c r="BF23" s="118"/>
      <c r="BG23" s="118"/>
      <c r="BH23" s="105"/>
      <c r="BI23" s="106"/>
      <c r="BJ23" s="106"/>
      <c r="BK23" s="106"/>
      <c r="BL23" s="106"/>
      <c r="BM23" s="107"/>
      <c r="BN23" s="119"/>
      <c r="BO23" s="120"/>
      <c r="BP23" s="120"/>
      <c r="BQ23" s="120"/>
      <c r="BR23" s="120"/>
      <c r="BS23" s="121"/>
      <c r="BT23" s="122" t="str">
        <f>IF($BZ23="","",$BZ23)</f>
        <v/>
      </c>
      <c r="BU23" s="123"/>
      <c r="BV23" s="123"/>
      <c r="BW23" s="123"/>
      <c r="BX23" s="123"/>
      <c r="BY23" s="124"/>
      <c r="BZ23" s="105"/>
      <c r="CA23" s="106"/>
      <c r="CB23" s="106"/>
      <c r="CC23" s="106"/>
      <c r="CD23" s="106"/>
      <c r="CE23" s="107"/>
      <c r="CF23" s="195"/>
      <c r="CG23" s="195"/>
      <c r="CH23" s="195"/>
      <c r="CI23" s="195"/>
      <c r="CJ23" s="195"/>
      <c r="CK23" s="195"/>
      <c r="CL23" s="195"/>
      <c r="CM23" s="195"/>
      <c r="CN23" s="195"/>
      <c r="CO23" s="195"/>
      <c r="CP23" s="195"/>
      <c r="CQ23" s="195"/>
      <c r="CR23" s="195"/>
      <c r="CS23" s="195"/>
      <c r="CT23" s="195"/>
      <c r="CU23" s="195"/>
      <c r="CV23" s="195"/>
      <c r="CW23" s="195"/>
      <c r="CX23" s="195"/>
      <c r="CY23" s="195"/>
      <c r="CZ23" s="195"/>
      <c r="DA23" s="195"/>
      <c r="DB23" s="196"/>
    </row>
    <row r="24" spans="2:106" s="30" customFormat="1" ht="14.25" customHeight="1">
      <c r="B24" s="128"/>
      <c r="C24" s="127"/>
      <c r="D24" s="128"/>
      <c r="E24" s="131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42" t="s">
        <v>33</v>
      </c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3"/>
      <c r="BB24" s="71" t="str">
        <f>IF(ISERROR(BB23/$BT23),"",MIN(1,MAX(0,BB23/$BT23)))</f>
        <v/>
      </c>
      <c r="BC24" s="71"/>
      <c r="BD24" s="71"/>
      <c r="BE24" s="71"/>
      <c r="BF24" s="71"/>
      <c r="BG24" s="71"/>
      <c r="BH24" s="71" t="str">
        <f>IF(ISERROR(BH23/$BT23),"",MIN(1,MAX(0,BH23/$BT23)))</f>
        <v/>
      </c>
      <c r="BI24" s="71"/>
      <c r="BJ24" s="71"/>
      <c r="BK24" s="71"/>
      <c r="BL24" s="71"/>
      <c r="BM24" s="71"/>
      <c r="BN24" s="71" t="str">
        <f>IF(ISERROR(BN23/$BT23),"",MIN(1,MAX(0,BN23/$BT23)))</f>
        <v/>
      </c>
      <c r="BO24" s="71"/>
      <c r="BP24" s="71"/>
      <c r="BQ24" s="71"/>
      <c r="BR24" s="71"/>
      <c r="BS24" s="71"/>
      <c r="BT24" s="71" t="str">
        <f>IF(ISERROR(BT23/$BT23),"",MIN(1,MAX(0,BT23/$BT23)))</f>
        <v/>
      </c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162"/>
      <c r="CG24" s="162"/>
      <c r="CH24" s="162"/>
      <c r="CI24" s="162"/>
      <c r="CJ24" s="162"/>
      <c r="CK24" s="162"/>
      <c r="CL24" s="162"/>
      <c r="CM24" s="162"/>
      <c r="CN24" s="162"/>
      <c r="CO24" s="162"/>
      <c r="CP24" s="162"/>
      <c r="CQ24" s="162"/>
      <c r="CR24" s="162"/>
      <c r="CS24" s="162"/>
      <c r="CT24" s="162"/>
      <c r="CU24" s="162"/>
      <c r="CV24" s="162"/>
      <c r="CW24" s="162"/>
      <c r="CX24" s="162"/>
      <c r="CY24" s="162"/>
      <c r="CZ24" s="162"/>
      <c r="DA24" s="162"/>
      <c r="DB24" s="163"/>
    </row>
    <row r="25" spans="2:106" s="52" customFormat="1" ht="14.25" customHeight="1">
      <c r="B25" s="128"/>
      <c r="C25" s="127"/>
      <c r="D25" s="128"/>
      <c r="E25" s="131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44" t="s">
        <v>34</v>
      </c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5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05"/>
      <c r="BO25" s="106"/>
      <c r="BP25" s="106"/>
      <c r="BQ25" s="106"/>
      <c r="BR25" s="106"/>
      <c r="BS25" s="107"/>
      <c r="BT25" s="105"/>
      <c r="BU25" s="106"/>
      <c r="BV25" s="106"/>
      <c r="BW25" s="106"/>
      <c r="BX25" s="106"/>
      <c r="BY25" s="107"/>
      <c r="BZ25" s="71"/>
      <c r="CA25" s="71"/>
      <c r="CB25" s="71"/>
      <c r="CC25" s="71"/>
      <c r="CD25" s="71"/>
      <c r="CE25" s="71"/>
      <c r="CF25" s="162"/>
      <c r="CG25" s="162"/>
      <c r="CH25" s="162"/>
      <c r="CI25" s="162"/>
      <c r="CJ25" s="162"/>
      <c r="CK25" s="162"/>
      <c r="CL25" s="162"/>
      <c r="CM25" s="162"/>
      <c r="CN25" s="162"/>
      <c r="CO25" s="162"/>
      <c r="CP25" s="162"/>
      <c r="CQ25" s="162"/>
      <c r="CR25" s="162"/>
      <c r="CS25" s="162"/>
      <c r="CT25" s="162"/>
      <c r="CU25" s="162"/>
      <c r="CV25" s="162"/>
      <c r="CW25" s="162"/>
      <c r="CX25" s="162"/>
      <c r="CY25" s="162"/>
      <c r="CZ25" s="162"/>
      <c r="DA25" s="162"/>
      <c r="DB25" s="163"/>
    </row>
    <row r="26" spans="2:106" s="30" customFormat="1" ht="14.25" customHeight="1">
      <c r="B26" s="128"/>
      <c r="C26" s="127"/>
      <c r="D26" s="128"/>
      <c r="E26" s="131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9" t="s">
        <v>35</v>
      </c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40"/>
      <c r="BB26" s="75" t="str">
        <f>IF(OR(BB23="",BB25=""),"",IF(ISERROR(BB25/BB23),100%,MIN(1,MAX(0,BB25/BB23))))</f>
        <v/>
      </c>
      <c r="BC26" s="75"/>
      <c r="BD26" s="75"/>
      <c r="BE26" s="75"/>
      <c r="BF26" s="75"/>
      <c r="BG26" s="141"/>
      <c r="BH26" s="75" t="str">
        <f>IF(OR(BH23="",BH25=""),"",IF(ISERROR(BH25/BH23),100%,MIN(1,MAX(0,BH25/BH23))))</f>
        <v/>
      </c>
      <c r="BI26" s="75"/>
      <c r="BJ26" s="75"/>
      <c r="BK26" s="75"/>
      <c r="BL26" s="75"/>
      <c r="BM26" s="141"/>
      <c r="BN26" s="75" t="str">
        <f>IF(OR(BN23="",BN25=""),"",IF(ISERROR(BN25/BN23),100%,MIN(1,MAX(0,BN25/BN23))))</f>
        <v/>
      </c>
      <c r="BO26" s="75"/>
      <c r="BP26" s="75"/>
      <c r="BQ26" s="75"/>
      <c r="BR26" s="75"/>
      <c r="BS26" s="141"/>
      <c r="BT26" s="75" t="str">
        <f>IF(OR(BT23="",BT25=""),"",IF(ISERROR(BT25/BT23),100%,MIN(1,MAX(0,BT25/BT23))))</f>
        <v/>
      </c>
      <c r="BU26" s="75"/>
      <c r="BV26" s="75"/>
      <c r="BW26" s="75"/>
      <c r="BX26" s="75"/>
      <c r="BY26" s="141"/>
      <c r="BZ26" s="75"/>
      <c r="CA26" s="75"/>
      <c r="CB26" s="75"/>
      <c r="CC26" s="75"/>
      <c r="CD26" s="75"/>
      <c r="CE26" s="75"/>
      <c r="CF26" s="162"/>
      <c r="CG26" s="162"/>
      <c r="CH26" s="162"/>
      <c r="CI26" s="162"/>
      <c r="CJ26" s="162"/>
      <c r="CK26" s="162"/>
      <c r="CL26" s="162"/>
      <c r="CM26" s="162"/>
      <c r="CN26" s="162"/>
      <c r="CO26" s="162"/>
      <c r="CP26" s="162"/>
      <c r="CQ26" s="162"/>
      <c r="CR26" s="162"/>
      <c r="CS26" s="162"/>
      <c r="CT26" s="162"/>
      <c r="CU26" s="162"/>
      <c r="CV26" s="162"/>
      <c r="CW26" s="162"/>
      <c r="CX26" s="162"/>
      <c r="CY26" s="162"/>
      <c r="CZ26" s="162"/>
      <c r="DA26" s="162"/>
      <c r="DB26" s="163"/>
    </row>
    <row r="27" spans="2:106" s="30" customFormat="1" ht="14.25" customHeight="1">
      <c r="B27" s="128"/>
      <c r="C27" s="127"/>
      <c r="D27" s="128"/>
      <c r="E27" s="131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9" t="s">
        <v>36</v>
      </c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40"/>
      <c r="BB27" s="75" t="str">
        <f>IF(OR(BB25="",$BT23=""),"",IF(ISERROR(BB25/$BT23),"",MIN(1,MAX(0,BB25/$BT23))))</f>
        <v/>
      </c>
      <c r="BC27" s="75"/>
      <c r="BD27" s="75"/>
      <c r="BE27" s="75"/>
      <c r="BF27" s="75"/>
      <c r="BG27" s="75"/>
      <c r="BH27" s="75" t="str">
        <f>IF(OR(BH25="",$BT23=""),"",IF(ISERROR(BH25/$BT23),"",MIN(1,MAX(0,BH25/$BT23))))</f>
        <v/>
      </c>
      <c r="BI27" s="75"/>
      <c r="BJ27" s="75"/>
      <c r="BK27" s="75"/>
      <c r="BL27" s="75"/>
      <c r="BM27" s="75"/>
      <c r="BN27" s="75" t="str">
        <f>IF(OR(BN25="",$BT23=""),"",IF(ISERROR(BN25/$BT23),"",MIN(1,MAX(0,BN25/$BT23))))</f>
        <v/>
      </c>
      <c r="BO27" s="75"/>
      <c r="BP27" s="75"/>
      <c r="BQ27" s="75"/>
      <c r="BR27" s="75"/>
      <c r="BS27" s="75"/>
      <c r="BT27" s="75" t="str">
        <f>IF(OR(BT25="",$BT23=""),"",IF(ISERROR(BT25/$BT23),"",MIN(1,MAX(0,BT25/$BT23))))</f>
        <v/>
      </c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197"/>
      <c r="CG27" s="197"/>
      <c r="CH27" s="197"/>
      <c r="CI27" s="197"/>
      <c r="CJ27" s="197"/>
      <c r="CK27" s="197"/>
      <c r="CL27" s="197"/>
      <c r="CM27" s="197"/>
      <c r="CN27" s="197"/>
      <c r="CO27" s="197"/>
      <c r="CP27" s="197"/>
      <c r="CQ27" s="197"/>
      <c r="CR27" s="197"/>
      <c r="CS27" s="197"/>
      <c r="CT27" s="197"/>
      <c r="CU27" s="197"/>
      <c r="CV27" s="197"/>
      <c r="CW27" s="197"/>
      <c r="CX27" s="197"/>
      <c r="CY27" s="197"/>
      <c r="CZ27" s="197"/>
      <c r="DA27" s="197"/>
      <c r="DB27" s="198"/>
    </row>
    <row r="28" spans="2:106" s="52" customFormat="1" ht="14.25" customHeight="1">
      <c r="B28" s="128"/>
      <c r="C28" s="127"/>
      <c r="D28" s="128"/>
      <c r="E28" s="131"/>
      <c r="F28" s="134" t="s">
        <v>37</v>
      </c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5" t="s">
        <v>38</v>
      </c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6" t="s">
        <v>32</v>
      </c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7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9"/>
      <c r="BO28" s="120"/>
      <c r="BP28" s="120"/>
      <c r="BQ28" s="120"/>
      <c r="BR28" s="120"/>
      <c r="BS28" s="121"/>
      <c r="BT28" s="122" t="str">
        <f>IF($BZ28="","",$BZ28)</f>
        <v/>
      </c>
      <c r="BU28" s="123"/>
      <c r="BV28" s="123"/>
      <c r="BW28" s="123"/>
      <c r="BX28" s="123"/>
      <c r="BY28" s="124"/>
      <c r="BZ28" s="118"/>
      <c r="CA28" s="118"/>
      <c r="CB28" s="118"/>
      <c r="CC28" s="118"/>
      <c r="CD28" s="118"/>
      <c r="CE28" s="118"/>
      <c r="CF28" s="195"/>
      <c r="CG28" s="195"/>
      <c r="CH28" s="195"/>
      <c r="CI28" s="195"/>
      <c r="CJ28" s="195"/>
      <c r="CK28" s="195"/>
      <c r="CL28" s="195"/>
      <c r="CM28" s="195"/>
      <c r="CN28" s="195"/>
      <c r="CO28" s="195"/>
      <c r="CP28" s="195"/>
      <c r="CQ28" s="195"/>
      <c r="CR28" s="195"/>
      <c r="CS28" s="195"/>
      <c r="CT28" s="195"/>
      <c r="CU28" s="195"/>
      <c r="CV28" s="195"/>
      <c r="CW28" s="195"/>
      <c r="CX28" s="195"/>
      <c r="CY28" s="195"/>
      <c r="CZ28" s="195"/>
      <c r="DA28" s="195"/>
      <c r="DB28" s="196"/>
    </row>
    <row r="29" spans="2:106" s="30" customFormat="1" ht="14.25" customHeight="1">
      <c r="B29" s="128"/>
      <c r="C29" s="127"/>
      <c r="D29" s="128"/>
      <c r="E29" s="131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42" t="s">
        <v>33</v>
      </c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3"/>
      <c r="BB29" s="71" t="str">
        <f>IF(ISERROR(BB28/$BT28),"",MIN(1,MAX(0,BB28/$BT28)))</f>
        <v/>
      </c>
      <c r="BC29" s="71"/>
      <c r="BD29" s="71"/>
      <c r="BE29" s="71"/>
      <c r="BF29" s="71"/>
      <c r="BG29" s="71"/>
      <c r="BH29" s="71" t="str">
        <f>IF(ISERROR(BH28/$BT28),"",MIN(1,MAX(0,BH28/$BT28)))</f>
        <v/>
      </c>
      <c r="BI29" s="71"/>
      <c r="BJ29" s="71"/>
      <c r="BK29" s="71"/>
      <c r="BL29" s="71"/>
      <c r="BM29" s="71"/>
      <c r="BN29" s="71" t="str">
        <f>IF(ISERROR(BN28/$BT28),"",MIN(1,MAX(0,BN28/$BT28)))</f>
        <v/>
      </c>
      <c r="BO29" s="71"/>
      <c r="BP29" s="71"/>
      <c r="BQ29" s="71"/>
      <c r="BR29" s="71"/>
      <c r="BS29" s="71"/>
      <c r="BT29" s="71" t="str">
        <f>IF(ISERROR(BT28/$BT28),"",MIN(1,MAX(0,BT28/$BT28)))</f>
        <v/>
      </c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162"/>
      <c r="CG29" s="162"/>
      <c r="CH29" s="162"/>
      <c r="CI29" s="162"/>
      <c r="CJ29" s="162"/>
      <c r="CK29" s="162"/>
      <c r="CL29" s="162"/>
      <c r="CM29" s="162"/>
      <c r="CN29" s="162"/>
      <c r="CO29" s="162"/>
      <c r="CP29" s="162"/>
      <c r="CQ29" s="162"/>
      <c r="CR29" s="162"/>
      <c r="CS29" s="162"/>
      <c r="CT29" s="162"/>
      <c r="CU29" s="162"/>
      <c r="CV29" s="162"/>
      <c r="CW29" s="162"/>
      <c r="CX29" s="162"/>
      <c r="CY29" s="162"/>
      <c r="CZ29" s="162"/>
      <c r="DA29" s="162"/>
      <c r="DB29" s="163"/>
    </row>
    <row r="30" spans="2:106" s="52" customFormat="1" ht="14.25" customHeight="1">
      <c r="B30" s="128"/>
      <c r="C30" s="127"/>
      <c r="D30" s="128"/>
      <c r="E30" s="131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45" t="s">
        <v>34</v>
      </c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9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71"/>
      <c r="CA30" s="71"/>
      <c r="CB30" s="71"/>
      <c r="CC30" s="71"/>
      <c r="CD30" s="71"/>
      <c r="CE30" s="71"/>
      <c r="CF30" s="162"/>
      <c r="CG30" s="162"/>
      <c r="CH30" s="162"/>
      <c r="CI30" s="162"/>
      <c r="CJ30" s="162"/>
      <c r="CK30" s="162"/>
      <c r="CL30" s="162"/>
      <c r="CM30" s="162"/>
      <c r="CN30" s="162"/>
      <c r="CO30" s="162"/>
      <c r="CP30" s="162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3"/>
    </row>
    <row r="31" spans="2:106" s="30" customFormat="1" ht="14.25" customHeight="1">
      <c r="B31" s="128"/>
      <c r="C31" s="127"/>
      <c r="D31" s="128"/>
      <c r="E31" s="131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9" t="s">
        <v>35</v>
      </c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40"/>
      <c r="BB31" s="75" t="str">
        <f>IF(OR(BB28="",BB30=""),"",IF(ISERROR(BB30/BB28),100%,MIN(1,MAX(0,BB30/BB28))))</f>
        <v/>
      </c>
      <c r="BC31" s="75"/>
      <c r="BD31" s="75"/>
      <c r="BE31" s="75"/>
      <c r="BF31" s="75"/>
      <c r="BG31" s="141"/>
      <c r="BH31" s="75" t="str">
        <f>IF(OR(BH28="",BH30=""),"",IF(ISERROR(BH30/BH28),100%,MIN(1,MAX(0,BH30/BH28))))</f>
        <v/>
      </c>
      <c r="BI31" s="75"/>
      <c r="BJ31" s="75"/>
      <c r="BK31" s="75"/>
      <c r="BL31" s="75"/>
      <c r="BM31" s="141"/>
      <c r="BN31" s="75" t="str">
        <f>IF(OR(BN28="",BN30=""),"",IF(ISERROR(BN30/BN28),100%,MIN(1,MAX(0,BN30/BN28))))</f>
        <v/>
      </c>
      <c r="BO31" s="75"/>
      <c r="BP31" s="75"/>
      <c r="BQ31" s="75"/>
      <c r="BR31" s="75"/>
      <c r="BS31" s="141"/>
      <c r="BT31" s="75" t="str">
        <f>IF(OR(BT28="",BT30=""),"",IF(ISERROR(BT30/BT28),100%,MIN(1,MAX(0,BT30/BT28))))</f>
        <v/>
      </c>
      <c r="BU31" s="75"/>
      <c r="BV31" s="75"/>
      <c r="BW31" s="75"/>
      <c r="BX31" s="75"/>
      <c r="BY31" s="141"/>
      <c r="BZ31" s="75"/>
      <c r="CA31" s="75"/>
      <c r="CB31" s="75"/>
      <c r="CC31" s="75"/>
      <c r="CD31" s="75"/>
      <c r="CE31" s="75"/>
      <c r="CF31" s="162"/>
      <c r="CG31" s="162"/>
      <c r="CH31" s="162"/>
      <c r="CI31" s="162"/>
      <c r="CJ31" s="162"/>
      <c r="CK31" s="162"/>
      <c r="CL31" s="162"/>
      <c r="CM31" s="162"/>
      <c r="CN31" s="162"/>
      <c r="CO31" s="162"/>
      <c r="CP31" s="162"/>
      <c r="CQ31" s="162"/>
      <c r="CR31" s="162"/>
      <c r="CS31" s="162"/>
      <c r="CT31" s="162"/>
      <c r="CU31" s="162"/>
      <c r="CV31" s="162"/>
      <c r="CW31" s="162"/>
      <c r="CX31" s="162"/>
      <c r="CY31" s="162"/>
      <c r="CZ31" s="162"/>
      <c r="DA31" s="162"/>
      <c r="DB31" s="163"/>
    </row>
    <row r="32" spans="2:106" s="30" customFormat="1" ht="14.25" customHeight="1">
      <c r="B32" s="128"/>
      <c r="C32" s="127"/>
      <c r="D32" s="132"/>
      <c r="E32" s="133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9" t="s">
        <v>36</v>
      </c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40"/>
      <c r="BB32" s="75" t="str">
        <f>IF(OR(BB30="",$BT28=""),"",IF(ISERROR(BB30/$BT28),"",MIN(1,MAX(0,BB30/$BT28))))</f>
        <v/>
      </c>
      <c r="BC32" s="75"/>
      <c r="BD32" s="75"/>
      <c r="BE32" s="75"/>
      <c r="BF32" s="75"/>
      <c r="BG32" s="75"/>
      <c r="BH32" s="75" t="str">
        <f>IF(OR(BH30="",$BT28=""),"",IF(ISERROR(BH30/$BT28),"",MIN(1,MAX(0,BH30/$BT28))))</f>
        <v/>
      </c>
      <c r="BI32" s="75"/>
      <c r="BJ32" s="75"/>
      <c r="BK32" s="75"/>
      <c r="BL32" s="75"/>
      <c r="BM32" s="75"/>
      <c r="BN32" s="75" t="str">
        <f>IF(OR(BN30="",$BT28=""),"",IF(ISERROR(BN30/$BT28),"",MIN(1,MAX(0,BN30/$BT28))))</f>
        <v/>
      </c>
      <c r="BO32" s="75"/>
      <c r="BP32" s="75"/>
      <c r="BQ32" s="75"/>
      <c r="BR32" s="75"/>
      <c r="BS32" s="75"/>
      <c r="BT32" s="75" t="str">
        <f>IF(OR(BT30="",$BT28=""),"",IF(ISERROR(BT30/$BT28),"",MIN(1,MAX(0,BT30/$BT28))))</f>
        <v/>
      </c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197"/>
      <c r="CG32" s="197"/>
      <c r="CH32" s="197"/>
      <c r="CI32" s="197"/>
      <c r="CJ32" s="197"/>
      <c r="CK32" s="197"/>
      <c r="CL32" s="197"/>
      <c r="CM32" s="197"/>
      <c r="CN32" s="197"/>
      <c r="CO32" s="197"/>
      <c r="CP32" s="197"/>
      <c r="CQ32" s="197"/>
      <c r="CR32" s="197"/>
      <c r="CS32" s="197"/>
      <c r="CT32" s="197"/>
      <c r="CU32" s="197"/>
      <c r="CV32" s="197"/>
      <c r="CW32" s="197"/>
      <c r="CX32" s="197"/>
      <c r="CY32" s="197"/>
      <c r="CZ32" s="197"/>
      <c r="DA32" s="197"/>
      <c r="DB32" s="198"/>
    </row>
    <row r="33" spans="2:106" s="52" customFormat="1" ht="14.25" customHeight="1">
      <c r="B33" s="128"/>
      <c r="C33" s="127"/>
      <c r="D33" s="129" t="s">
        <v>39</v>
      </c>
      <c r="E33" s="130"/>
      <c r="F33" s="134" t="s">
        <v>40</v>
      </c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5" t="s">
        <v>41</v>
      </c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6" t="s">
        <v>32</v>
      </c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7"/>
      <c r="BB33" s="118"/>
      <c r="BC33" s="118"/>
      <c r="BD33" s="118"/>
      <c r="BE33" s="118"/>
      <c r="BF33" s="118"/>
      <c r="BG33" s="118"/>
      <c r="BH33" s="122" t="str">
        <f>IF($BZ33="","",$BZ33)</f>
        <v/>
      </c>
      <c r="BI33" s="123"/>
      <c r="BJ33" s="123"/>
      <c r="BK33" s="123"/>
      <c r="BL33" s="123"/>
      <c r="BM33" s="124"/>
      <c r="BN33" s="122" t="str">
        <f>IF($BZ33="","",$BZ33)</f>
        <v/>
      </c>
      <c r="BO33" s="123"/>
      <c r="BP33" s="123"/>
      <c r="BQ33" s="123"/>
      <c r="BR33" s="123"/>
      <c r="BS33" s="124"/>
      <c r="BT33" s="122" t="str">
        <f>IF($BZ33="","",$BZ33)</f>
        <v/>
      </c>
      <c r="BU33" s="123"/>
      <c r="BV33" s="123"/>
      <c r="BW33" s="123"/>
      <c r="BX33" s="123"/>
      <c r="BY33" s="124"/>
      <c r="BZ33" s="105"/>
      <c r="CA33" s="106"/>
      <c r="CB33" s="106"/>
      <c r="CC33" s="106"/>
      <c r="CD33" s="106"/>
      <c r="CE33" s="107"/>
      <c r="CF33" s="195"/>
      <c r="CG33" s="195"/>
      <c r="CH33" s="195"/>
      <c r="CI33" s="195"/>
      <c r="CJ33" s="195"/>
      <c r="CK33" s="195"/>
      <c r="CL33" s="195"/>
      <c r="CM33" s="195"/>
      <c r="CN33" s="195"/>
      <c r="CO33" s="195"/>
      <c r="CP33" s="195"/>
      <c r="CQ33" s="195"/>
      <c r="CR33" s="195"/>
      <c r="CS33" s="195"/>
      <c r="CT33" s="195"/>
      <c r="CU33" s="195"/>
      <c r="CV33" s="195"/>
      <c r="CW33" s="195"/>
      <c r="CX33" s="195"/>
      <c r="CY33" s="195"/>
      <c r="CZ33" s="195"/>
      <c r="DA33" s="195"/>
      <c r="DB33" s="196"/>
    </row>
    <row r="34" spans="2:106" s="30" customFormat="1" ht="14.25" customHeight="1">
      <c r="B34" s="128"/>
      <c r="C34" s="127"/>
      <c r="D34" s="128"/>
      <c r="E34" s="131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46" t="s">
        <v>42</v>
      </c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7"/>
      <c r="BB34" s="71" t="str">
        <f>IF(ISERROR(BB33/$BT33),"",MIN(1,MAX(0,BB33/$BT33)))</f>
        <v/>
      </c>
      <c r="BC34" s="71"/>
      <c r="BD34" s="71"/>
      <c r="BE34" s="71"/>
      <c r="BF34" s="71"/>
      <c r="BG34" s="71"/>
      <c r="BH34" s="71" t="str">
        <f>IF(ISERROR(BH33/$BT33),"",MIN(1,MAX(0,BH33/$BT33)))</f>
        <v/>
      </c>
      <c r="BI34" s="71"/>
      <c r="BJ34" s="71"/>
      <c r="BK34" s="71"/>
      <c r="BL34" s="71"/>
      <c r="BM34" s="71"/>
      <c r="BN34" s="71" t="str">
        <f>IF(ISERROR(BN33/$BT33),"",MIN(1,MAX(0,BN33/$BT33)))</f>
        <v/>
      </c>
      <c r="BO34" s="71"/>
      <c r="BP34" s="71"/>
      <c r="BQ34" s="71"/>
      <c r="BR34" s="71"/>
      <c r="BS34" s="71"/>
      <c r="BT34" s="71" t="str">
        <f>IF(ISERROR(BT33/$BT33),"",MIN(1,MAX(0,BT33/$BT33)))</f>
        <v/>
      </c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3"/>
    </row>
    <row r="35" spans="2:106" s="52" customFormat="1" ht="14.25" customHeight="1">
      <c r="B35" s="128"/>
      <c r="C35" s="127"/>
      <c r="D35" s="128"/>
      <c r="E35" s="131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45" t="s">
        <v>34</v>
      </c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9"/>
      <c r="BB35" s="105"/>
      <c r="BC35" s="106"/>
      <c r="BD35" s="106"/>
      <c r="BE35" s="106"/>
      <c r="BF35" s="106"/>
      <c r="BG35" s="107"/>
      <c r="BH35" s="105"/>
      <c r="BI35" s="106"/>
      <c r="BJ35" s="106"/>
      <c r="BK35" s="106"/>
      <c r="BL35" s="106"/>
      <c r="BM35" s="107"/>
      <c r="BN35" s="105"/>
      <c r="BO35" s="106"/>
      <c r="BP35" s="106"/>
      <c r="BQ35" s="106"/>
      <c r="BR35" s="106"/>
      <c r="BS35" s="107"/>
      <c r="BT35" s="105"/>
      <c r="BU35" s="106"/>
      <c r="BV35" s="106"/>
      <c r="BW35" s="106"/>
      <c r="BX35" s="106"/>
      <c r="BY35" s="107"/>
      <c r="BZ35" s="71"/>
      <c r="CA35" s="71"/>
      <c r="CB35" s="71"/>
      <c r="CC35" s="71"/>
      <c r="CD35" s="71"/>
      <c r="CE35" s="71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3"/>
    </row>
    <row r="36" spans="2:106" s="30" customFormat="1" ht="14.25" customHeight="1">
      <c r="B36" s="128"/>
      <c r="C36" s="127"/>
      <c r="D36" s="128"/>
      <c r="E36" s="131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9" t="s">
        <v>35</v>
      </c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40"/>
      <c r="BB36" s="75" t="str">
        <f>IF(OR(BB33="",BB35=""),"",IF(ISERROR(BB35/BB33),100%,MIN(1,MAX(0,BB35/BB33))))</f>
        <v/>
      </c>
      <c r="BC36" s="75"/>
      <c r="BD36" s="75"/>
      <c r="BE36" s="75"/>
      <c r="BF36" s="75"/>
      <c r="BG36" s="141"/>
      <c r="BH36" s="75" t="str">
        <f>IF(OR(BH33="",BH35=""),"",IF(ISERROR(BH35/BH33),100%,MIN(1,MAX(0,BH35/BH33))))</f>
        <v/>
      </c>
      <c r="BI36" s="75"/>
      <c r="BJ36" s="75"/>
      <c r="BK36" s="75"/>
      <c r="BL36" s="75"/>
      <c r="BM36" s="141"/>
      <c r="BN36" s="75" t="str">
        <f>IF(OR(BN33="",BN35=""),"",IF(ISERROR(BN35/BN33),100%,MIN(1,MAX(0,BN35/BN33))))</f>
        <v/>
      </c>
      <c r="BO36" s="75"/>
      <c r="BP36" s="75"/>
      <c r="BQ36" s="75"/>
      <c r="BR36" s="75"/>
      <c r="BS36" s="141"/>
      <c r="BT36" s="75" t="str">
        <f>IF(OR(BT33="",BT35=""),"",IF(ISERROR(BT35/BT33),100%,MIN(1,MAX(0,BT35/BT33))))</f>
        <v/>
      </c>
      <c r="BU36" s="75"/>
      <c r="BV36" s="75"/>
      <c r="BW36" s="75"/>
      <c r="BX36" s="75"/>
      <c r="BY36" s="141"/>
      <c r="BZ36" s="75"/>
      <c r="CA36" s="75"/>
      <c r="CB36" s="75"/>
      <c r="CC36" s="75"/>
      <c r="CD36" s="75"/>
      <c r="CE36" s="75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3"/>
    </row>
    <row r="37" spans="2:106" s="30" customFormat="1" ht="14.25" customHeight="1">
      <c r="B37" s="128"/>
      <c r="C37" s="127"/>
      <c r="D37" s="128"/>
      <c r="E37" s="131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9" t="s">
        <v>36</v>
      </c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40"/>
      <c r="BB37" s="75" t="str">
        <f>IF(OR(BB35="",$BT33=""),"",IF(ISERROR(BB35/$BT33),"",MIN(1,MAX(0,BB35/$BT33))))</f>
        <v/>
      </c>
      <c r="BC37" s="75"/>
      <c r="BD37" s="75"/>
      <c r="BE37" s="75"/>
      <c r="BF37" s="75"/>
      <c r="BG37" s="75"/>
      <c r="BH37" s="75" t="str">
        <f>IF(OR(BH35="",$BT33=""),"",IF(ISERROR(BH35/$BT33),"",MIN(1,MAX(0,BH35/$BT33))))</f>
        <v/>
      </c>
      <c r="BI37" s="75"/>
      <c r="BJ37" s="75"/>
      <c r="BK37" s="75"/>
      <c r="BL37" s="75"/>
      <c r="BM37" s="75"/>
      <c r="BN37" s="75" t="str">
        <f>IF(OR(BN35="",$BT33=""),"",IF(ISERROR(BN35/$BT33),"",MIN(1,MAX(0,BN35/$BT33))))</f>
        <v/>
      </c>
      <c r="BO37" s="75"/>
      <c r="BP37" s="75"/>
      <c r="BQ37" s="75"/>
      <c r="BR37" s="75"/>
      <c r="BS37" s="75"/>
      <c r="BT37" s="75" t="str">
        <f>IF(OR(BT35="",$BT33=""),"",IF(ISERROR(BT35/$BT33),"",MIN(1,MAX(0,BT35/$BT33))))</f>
        <v/>
      </c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197"/>
      <c r="CG37" s="197"/>
      <c r="CH37" s="197"/>
      <c r="CI37" s="197"/>
      <c r="CJ37" s="197"/>
      <c r="CK37" s="197"/>
      <c r="CL37" s="197"/>
      <c r="CM37" s="197"/>
      <c r="CN37" s="197"/>
      <c r="CO37" s="197"/>
      <c r="CP37" s="197"/>
      <c r="CQ37" s="197"/>
      <c r="CR37" s="197"/>
      <c r="CS37" s="197"/>
      <c r="CT37" s="197"/>
      <c r="CU37" s="197"/>
      <c r="CV37" s="197"/>
      <c r="CW37" s="197"/>
      <c r="CX37" s="197"/>
      <c r="CY37" s="197"/>
      <c r="CZ37" s="197"/>
      <c r="DA37" s="197"/>
      <c r="DB37" s="198"/>
    </row>
    <row r="38" spans="2:106" s="52" customFormat="1" ht="14.25" customHeight="1">
      <c r="B38" s="128"/>
      <c r="C38" s="127"/>
      <c r="D38" s="128"/>
      <c r="E38" s="131"/>
      <c r="F38" s="134" t="s">
        <v>43</v>
      </c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5" t="s">
        <v>44</v>
      </c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6" t="s">
        <v>32</v>
      </c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7"/>
      <c r="BB38" s="118"/>
      <c r="BC38" s="118"/>
      <c r="BD38" s="118"/>
      <c r="BE38" s="118"/>
      <c r="BF38" s="118"/>
      <c r="BG38" s="118"/>
      <c r="BH38" s="105"/>
      <c r="BI38" s="106"/>
      <c r="BJ38" s="106"/>
      <c r="BK38" s="106"/>
      <c r="BL38" s="106"/>
      <c r="BM38" s="107"/>
      <c r="BN38" s="122" t="str">
        <f>IF($BZ38="","",$BZ38)</f>
        <v/>
      </c>
      <c r="BO38" s="123"/>
      <c r="BP38" s="123"/>
      <c r="BQ38" s="123"/>
      <c r="BR38" s="123"/>
      <c r="BS38" s="124"/>
      <c r="BT38" s="122" t="str">
        <f>IF($BZ38="","",$BZ38)</f>
        <v/>
      </c>
      <c r="BU38" s="123"/>
      <c r="BV38" s="123"/>
      <c r="BW38" s="123"/>
      <c r="BX38" s="123"/>
      <c r="BY38" s="124"/>
      <c r="BZ38" s="105"/>
      <c r="CA38" s="106"/>
      <c r="CB38" s="106"/>
      <c r="CC38" s="106"/>
      <c r="CD38" s="106"/>
      <c r="CE38" s="107"/>
      <c r="CF38" s="195"/>
      <c r="CG38" s="195"/>
      <c r="CH38" s="195"/>
      <c r="CI38" s="195"/>
      <c r="CJ38" s="195"/>
      <c r="CK38" s="195"/>
      <c r="CL38" s="195"/>
      <c r="CM38" s="195"/>
      <c r="CN38" s="195"/>
      <c r="CO38" s="195"/>
      <c r="CP38" s="195"/>
      <c r="CQ38" s="195"/>
      <c r="CR38" s="195"/>
      <c r="CS38" s="195"/>
      <c r="CT38" s="195"/>
      <c r="CU38" s="195"/>
      <c r="CV38" s="195"/>
      <c r="CW38" s="195"/>
      <c r="CX38" s="195"/>
      <c r="CY38" s="195"/>
      <c r="CZ38" s="195"/>
      <c r="DA38" s="195"/>
      <c r="DB38" s="196"/>
    </row>
    <row r="39" spans="2:106" s="30" customFormat="1" ht="14.25" customHeight="1">
      <c r="B39" s="128"/>
      <c r="C39" s="127"/>
      <c r="D39" s="128"/>
      <c r="E39" s="131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46" t="s">
        <v>45</v>
      </c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7"/>
      <c r="BB39" s="71" t="str">
        <f>IF(ISERROR(BB38/$BT38),"",MIN(1,MAX(0,BB38/$BT38)))</f>
        <v/>
      </c>
      <c r="BC39" s="71"/>
      <c r="BD39" s="71"/>
      <c r="BE39" s="71"/>
      <c r="BF39" s="71"/>
      <c r="BG39" s="71"/>
      <c r="BH39" s="71" t="str">
        <f>IF(ISERROR(BH38/$BT38),"",MIN(1,MAX(0,BH38/$BT38)))</f>
        <v/>
      </c>
      <c r="BI39" s="71"/>
      <c r="BJ39" s="71"/>
      <c r="BK39" s="71"/>
      <c r="BL39" s="71"/>
      <c r="BM39" s="71"/>
      <c r="BN39" s="71" t="str">
        <f>IF(ISERROR(BN38/$BT38),"",MIN(1,MAX(0,BN38/$BT38)))</f>
        <v/>
      </c>
      <c r="BO39" s="71"/>
      <c r="BP39" s="71"/>
      <c r="BQ39" s="71"/>
      <c r="BR39" s="71"/>
      <c r="BS39" s="71"/>
      <c r="BT39" s="71" t="str">
        <f>IF(ISERROR(BT38/$BT38),"",MIN(1,MAX(0,BT38/$BT38)))</f>
        <v/>
      </c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3"/>
    </row>
    <row r="40" spans="2:106" s="52" customFormat="1" ht="14.25" customHeight="1">
      <c r="B40" s="128"/>
      <c r="C40" s="127"/>
      <c r="D40" s="128"/>
      <c r="E40" s="131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44" t="s">
        <v>34</v>
      </c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5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118"/>
      <c r="BU40" s="118"/>
      <c r="BV40" s="118"/>
      <c r="BW40" s="118"/>
      <c r="BX40" s="118"/>
      <c r="BY40" s="118"/>
      <c r="BZ40" s="71"/>
      <c r="CA40" s="71"/>
      <c r="CB40" s="71"/>
      <c r="CC40" s="71"/>
      <c r="CD40" s="71"/>
      <c r="CE40" s="71"/>
      <c r="CF40" s="162"/>
      <c r="CG40" s="162"/>
      <c r="CH40" s="162"/>
      <c r="CI40" s="162"/>
      <c r="CJ40" s="162"/>
      <c r="CK40" s="162"/>
      <c r="CL40" s="162"/>
      <c r="CM40" s="162"/>
      <c r="CN40" s="162"/>
      <c r="CO40" s="162"/>
      <c r="CP40" s="162"/>
      <c r="CQ40" s="162"/>
      <c r="CR40" s="162"/>
      <c r="CS40" s="162"/>
      <c r="CT40" s="162"/>
      <c r="CU40" s="162"/>
      <c r="CV40" s="162"/>
      <c r="CW40" s="162"/>
      <c r="CX40" s="162"/>
      <c r="CY40" s="162"/>
      <c r="CZ40" s="162"/>
      <c r="DA40" s="162"/>
      <c r="DB40" s="163"/>
    </row>
    <row r="41" spans="2:106" s="30" customFormat="1" ht="14.25" customHeight="1">
      <c r="B41" s="128"/>
      <c r="C41" s="127"/>
      <c r="D41" s="128"/>
      <c r="E41" s="131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40" t="s">
        <v>35</v>
      </c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1"/>
      <c r="BB41" s="75" t="str">
        <f>IF(OR(BB38="",BB40=""),"",IF(ISERROR(BB40/BB38),100%,MIN(1,MAX(0,BB40/BB38))))</f>
        <v/>
      </c>
      <c r="BC41" s="75"/>
      <c r="BD41" s="75"/>
      <c r="BE41" s="75"/>
      <c r="BF41" s="75"/>
      <c r="BG41" s="141"/>
      <c r="BH41" s="75" t="str">
        <f>IF(OR(BH38="",BH40=""),"",IF(ISERROR(BH40/BH38),100%,MIN(1,MAX(0,BH40/BH38))))</f>
        <v/>
      </c>
      <c r="BI41" s="75"/>
      <c r="BJ41" s="75"/>
      <c r="BK41" s="75"/>
      <c r="BL41" s="75"/>
      <c r="BM41" s="141"/>
      <c r="BN41" s="75" t="str">
        <f>IF(OR(BN38="",BN40=""),"",IF(ISERROR(BN40/BN38),100%,MIN(1,MAX(0,BN40/BN38))))</f>
        <v/>
      </c>
      <c r="BO41" s="75"/>
      <c r="BP41" s="75"/>
      <c r="BQ41" s="75"/>
      <c r="BR41" s="75"/>
      <c r="BS41" s="141"/>
      <c r="BT41" s="75" t="str">
        <f>IF(OR(BT38="",BT40=""),"",IF(ISERROR(BT40/BT38),100%,MIN(1,MAX(0,BT40/BT38))))</f>
        <v/>
      </c>
      <c r="BU41" s="75"/>
      <c r="BV41" s="75"/>
      <c r="BW41" s="75"/>
      <c r="BX41" s="75"/>
      <c r="BY41" s="141"/>
      <c r="BZ41" s="75"/>
      <c r="CA41" s="75"/>
      <c r="CB41" s="75"/>
      <c r="CC41" s="75"/>
      <c r="CD41" s="75"/>
      <c r="CE41" s="75"/>
      <c r="CF41" s="162"/>
      <c r="CG41" s="162"/>
      <c r="CH41" s="162"/>
      <c r="CI41" s="162"/>
      <c r="CJ41" s="162"/>
      <c r="CK41" s="162"/>
      <c r="CL41" s="162"/>
      <c r="CM41" s="162"/>
      <c r="CN41" s="162"/>
      <c r="CO41" s="162"/>
      <c r="CP41" s="162"/>
      <c r="CQ41" s="162"/>
      <c r="CR41" s="162"/>
      <c r="CS41" s="162"/>
      <c r="CT41" s="162"/>
      <c r="CU41" s="162"/>
      <c r="CV41" s="162"/>
      <c r="CW41" s="162"/>
      <c r="CX41" s="162"/>
      <c r="CY41" s="162"/>
      <c r="CZ41" s="162"/>
      <c r="DA41" s="162"/>
      <c r="DB41" s="163"/>
    </row>
    <row r="42" spans="2:106" s="30" customFormat="1" ht="14.25" customHeight="1">
      <c r="B42" s="128"/>
      <c r="C42" s="127"/>
      <c r="D42" s="128"/>
      <c r="E42" s="131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39" t="s">
        <v>36</v>
      </c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40"/>
      <c r="BB42" s="75" t="str">
        <f>IF(OR(BB40="",$BT38=""),"",IF(ISERROR(BB40/$BT38),"",MIN(1,MAX(0,BB40/$BT38))))</f>
        <v/>
      </c>
      <c r="BC42" s="75"/>
      <c r="BD42" s="75"/>
      <c r="BE42" s="75"/>
      <c r="BF42" s="75"/>
      <c r="BG42" s="75"/>
      <c r="BH42" s="75" t="str">
        <f>IF(OR(BH40="",$BT38=""),"",IF(ISERROR(BH40/$BT38),"",MIN(1,MAX(0,BH40/$BT38))))</f>
        <v/>
      </c>
      <c r="BI42" s="75"/>
      <c r="BJ42" s="75"/>
      <c r="BK42" s="75"/>
      <c r="BL42" s="75"/>
      <c r="BM42" s="75"/>
      <c r="BN42" s="75" t="str">
        <f>IF(OR(BN40="",$BT38=""),"",IF(ISERROR(BN40/$BT38),"",MIN(1,MAX(0,BN40/$BT38))))</f>
        <v/>
      </c>
      <c r="BO42" s="75"/>
      <c r="BP42" s="75"/>
      <c r="BQ42" s="75"/>
      <c r="BR42" s="75"/>
      <c r="BS42" s="75"/>
      <c r="BT42" s="75" t="str">
        <f>IF(OR(BT40="",$BT38=""),"",IF(ISERROR(BT40/$BT38),"",MIN(1,MAX(0,BT40/$BT38))))</f>
        <v/>
      </c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162"/>
      <c r="CG42" s="162"/>
      <c r="CH42" s="162"/>
      <c r="CI42" s="162"/>
      <c r="CJ42" s="162"/>
      <c r="CK42" s="162"/>
      <c r="CL42" s="162"/>
      <c r="CM42" s="162"/>
      <c r="CN42" s="162"/>
      <c r="CO42" s="162"/>
      <c r="CP42" s="162"/>
      <c r="CQ42" s="162"/>
      <c r="CR42" s="162"/>
      <c r="CS42" s="162"/>
      <c r="CT42" s="162"/>
      <c r="CU42" s="162"/>
      <c r="CV42" s="162"/>
      <c r="CW42" s="162"/>
      <c r="CX42" s="162"/>
      <c r="CY42" s="162"/>
      <c r="CZ42" s="162"/>
      <c r="DA42" s="162"/>
      <c r="DB42" s="163"/>
    </row>
    <row r="43" spans="2:106" s="52" customFormat="1" ht="14.25" customHeight="1">
      <c r="B43" s="128"/>
      <c r="C43" s="127"/>
      <c r="D43" s="128"/>
      <c r="E43" s="127"/>
      <c r="F43" s="134" t="s">
        <v>46</v>
      </c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5" t="s">
        <v>47</v>
      </c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6" t="s">
        <v>32</v>
      </c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7"/>
      <c r="BB43" s="117"/>
      <c r="BC43" s="117"/>
      <c r="BD43" s="117"/>
      <c r="BE43" s="117"/>
      <c r="BF43" s="117"/>
      <c r="BG43" s="117"/>
      <c r="BH43" s="114"/>
      <c r="BI43" s="115"/>
      <c r="BJ43" s="115"/>
      <c r="BK43" s="115"/>
      <c r="BL43" s="115"/>
      <c r="BM43" s="116"/>
      <c r="BN43" s="157"/>
      <c r="BO43" s="158"/>
      <c r="BP43" s="158"/>
      <c r="BQ43" s="158"/>
      <c r="BR43" s="158"/>
      <c r="BS43" s="159"/>
      <c r="BT43" s="112" t="str">
        <f>IF($BZ43="","",$BZ43)</f>
        <v/>
      </c>
      <c r="BU43" s="113"/>
      <c r="BV43" s="113"/>
      <c r="BW43" s="113"/>
      <c r="BX43" s="113"/>
      <c r="BY43" s="70"/>
      <c r="BZ43" s="114"/>
      <c r="CA43" s="115"/>
      <c r="CB43" s="115"/>
      <c r="CC43" s="115"/>
      <c r="CD43" s="115"/>
      <c r="CE43" s="116"/>
      <c r="CF43" s="195"/>
      <c r="CG43" s="195"/>
      <c r="CH43" s="195"/>
      <c r="CI43" s="195"/>
      <c r="CJ43" s="195"/>
      <c r="CK43" s="195"/>
      <c r="CL43" s="195"/>
      <c r="CM43" s="195"/>
      <c r="CN43" s="195"/>
      <c r="CO43" s="195"/>
      <c r="CP43" s="195"/>
      <c r="CQ43" s="195"/>
      <c r="CR43" s="195"/>
      <c r="CS43" s="195"/>
      <c r="CT43" s="195"/>
      <c r="CU43" s="195"/>
      <c r="CV43" s="195"/>
      <c r="CW43" s="195"/>
      <c r="CX43" s="195"/>
      <c r="CY43" s="195"/>
      <c r="CZ43" s="195"/>
      <c r="DA43" s="195"/>
      <c r="DB43" s="196"/>
    </row>
    <row r="44" spans="2:106" s="30" customFormat="1" ht="14.25" customHeight="1">
      <c r="B44" s="128"/>
      <c r="C44" s="127"/>
      <c r="D44" s="128"/>
      <c r="E44" s="127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9" t="s">
        <v>48</v>
      </c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40"/>
      <c r="BB44" s="71" t="str">
        <f>IF(ISERROR(BB43/$BZ43),"",MIN(1,MAX(0,BB43/$BZ43)))</f>
        <v/>
      </c>
      <c r="BC44" s="71"/>
      <c r="BD44" s="71"/>
      <c r="BE44" s="71"/>
      <c r="BF44" s="71"/>
      <c r="BG44" s="71"/>
      <c r="BH44" s="71" t="str">
        <f t="shared" ref="BH44" si="0">IF(ISERROR(BH43/$BZ43),"",MIN(1,MAX(0,BH43/$BZ43)))</f>
        <v/>
      </c>
      <c r="BI44" s="71"/>
      <c r="BJ44" s="71"/>
      <c r="BK44" s="71"/>
      <c r="BL44" s="71"/>
      <c r="BM44" s="71"/>
      <c r="BN44" s="71" t="str">
        <f t="shared" ref="BN44" si="1">IF(ISERROR(BN43/$BZ43),"",MIN(1,MAX(0,BN43/$BZ43)))</f>
        <v/>
      </c>
      <c r="BO44" s="71"/>
      <c r="BP44" s="71"/>
      <c r="BQ44" s="71"/>
      <c r="BR44" s="71"/>
      <c r="BS44" s="71"/>
      <c r="BT44" s="71" t="str">
        <f t="shared" ref="BT44" si="2">IF(ISERROR(BT43/$BZ43),"",MIN(1,MAX(0,BT43/$BZ43)))</f>
        <v/>
      </c>
      <c r="BU44" s="71"/>
      <c r="BV44" s="71"/>
      <c r="BW44" s="71"/>
      <c r="BX44" s="71"/>
      <c r="BY44" s="71"/>
      <c r="BZ44" s="112"/>
      <c r="CA44" s="113"/>
      <c r="CB44" s="113"/>
      <c r="CC44" s="113"/>
      <c r="CD44" s="113"/>
      <c r="CE44" s="70"/>
      <c r="CF44" s="162"/>
      <c r="CG44" s="162"/>
      <c r="CH44" s="162"/>
      <c r="CI44" s="162"/>
      <c r="CJ44" s="162"/>
      <c r="CK44" s="162"/>
      <c r="CL44" s="162"/>
      <c r="CM44" s="162"/>
      <c r="CN44" s="162"/>
      <c r="CO44" s="162"/>
      <c r="CP44" s="162"/>
      <c r="CQ44" s="162"/>
      <c r="CR44" s="162"/>
      <c r="CS44" s="162"/>
      <c r="CT44" s="162"/>
      <c r="CU44" s="162"/>
      <c r="CV44" s="162"/>
      <c r="CW44" s="162"/>
      <c r="CX44" s="162"/>
      <c r="CY44" s="162"/>
      <c r="CZ44" s="162"/>
      <c r="DA44" s="162"/>
      <c r="DB44" s="163"/>
    </row>
    <row r="45" spans="2:106" s="52" customFormat="1" ht="14.25" customHeight="1">
      <c r="B45" s="128"/>
      <c r="C45" s="127"/>
      <c r="D45" s="128"/>
      <c r="E45" s="127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44" t="s">
        <v>34</v>
      </c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5"/>
      <c r="BB45" s="117"/>
      <c r="BC45" s="117"/>
      <c r="BD45" s="117"/>
      <c r="BE45" s="117"/>
      <c r="BF45" s="117"/>
      <c r="BG45" s="117"/>
      <c r="BH45" s="117"/>
      <c r="BI45" s="117"/>
      <c r="BJ45" s="117"/>
      <c r="BK45" s="117"/>
      <c r="BL45" s="117"/>
      <c r="BM45" s="117"/>
      <c r="BN45" s="117"/>
      <c r="BO45" s="117"/>
      <c r="BP45" s="117"/>
      <c r="BQ45" s="117"/>
      <c r="BR45" s="117"/>
      <c r="BS45" s="117"/>
      <c r="BT45" s="117"/>
      <c r="BU45" s="117"/>
      <c r="BV45" s="117"/>
      <c r="BW45" s="117"/>
      <c r="BX45" s="117"/>
      <c r="BY45" s="117"/>
      <c r="BZ45" s="71"/>
      <c r="CA45" s="71"/>
      <c r="CB45" s="71"/>
      <c r="CC45" s="71"/>
      <c r="CD45" s="71"/>
      <c r="CE45" s="71"/>
      <c r="CF45" s="162"/>
      <c r="CG45" s="162"/>
      <c r="CH45" s="162"/>
      <c r="CI45" s="162"/>
      <c r="CJ45" s="162"/>
      <c r="CK45" s="162"/>
      <c r="CL45" s="162"/>
      <c r="CM45" s="162"/>
      <c r="CN45" s="162"/>
      <c r="CO45" s="162"/>
      <c r="CP45" s="162"/>
      <c r="CQ45" s="162"/>
      <c r="CR45" s="162"/>
      <c r="CS45" s="162"/>
      <c r="CT45" s="162"/>
      <c r="CU45" s="162"/>
      <c r="CV45" s="162"/>
      <c r="CW45" s="162"/>
      <c r="CX45" s="162"/>
      <c r="CY45" s="162"/>
      <c r="CZ45" s="162"/>
      <c r="DA45" s="162"/>
      <c r="DB45" s="163"/>
    </row>
    <row r="46" spans="2:106" s="30" customFormat="1" ht="14.25" customHeight="1">
      <c r="B46" s="128"/>
      <c r="C46" s="127"/>
      <c r="D46" s="128"/>
      <c r="E46" s="127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9" t="s">
        <v>35</v>
      </c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40"/>
      <c r="BB46" s="75" t="str">
        <f>IF(OR(BB43="",BB45=""),"",IF(ISERROR(BB45/BB43),100%,MIN(1,MAX(0,BB45/BB43))))</f>
        <v/>
      </c>
      <c r="BC46" s="75"/>
      <c r="BD46" s="75"/>
      <c r="BE46" s="75"/>
      <c r="BF46" s="75"/>
      <c r="BG46" s="141"/>
      <c r="BH46" s="75" t="str">
        <f>IF(OR(BH43="",BH45=""),"",IF(ISERROR(BH45/BH43),100%,MIN(1,MAX(0,BH45/BH43))))</f>
        <v/>
      </c>
      <c r="BI46" s="75"/>
      <c r="BJ46" s="75"/>
      <c r="BK46" s="75"/>
      <c r="BL46" s="75"/>
      <c r="BM46" s="141"/>
      <c r="BN46" s="75" t="str">
        <f>IF(OR(BN43="",BN45=""),"",IF(ISERROR(BN45/BN43),100%,MIN(1,MAX(0,BN45/BN43))))</f>
        <v/>
      </c>
      <c r="BO46" s="75"/>
      <c r="BP46" s="75"/>
      <c r="BQ46" s="75"/>
      <c r="BR46" s="75"/>
      <c r="BS46" s="141"/>
      <c r="BT46" s="75" t="str">
        <f>IF(OR(BT43="",BT45=""),"",IF(ISERROR(BT45/BT43),100%,MIN(1,MAX(0,BT45/BT43))))</f>
        <v/>
      </c>
      <c r="BU46" s="75"/>
      <c r="BV46" s="75"/>
      <c r="BW46" s="75"/>
      <c r="BX46" s="75"/>
      <c r="BY46" s="141"/>
      <c r="BZ46" s="75"/>
      <c r="CA46" s="75"/>
      <c r="CB46" s="75"/>
      <c r="CC46" s="75"/>
      <c r="CD46" s="75"/>
      <c r="CE46" s="75"/>
      <c r="CF46" s="162"/>
      <c r="CG46" s="162"/>
      <c r="CH46" s="162"/>
      <c r="CI46" s="162"/>
      <c r="CJ46" s="162"/>
      <c r="CK46" s="162"/>
      <c r="CL46" s="162"/>
      <c r="CM46" s="162"/>
      <c r="CN46" s="162"/>
      <c r="CO46" s="162"/>
      <c r="CP46" s="162"/>
      <c r="CQ46" s="162"/>
      <c r="CR46" s="162"/>
      <c r="CS46" s="162"/>
      <c r="CT46" s="162"/>
      <c r="CU46" s="162"/>
      <c r="CV46" s="162"/>
      <c r="CW46" s="162"/>
      <c r="CX46" s="162"/>
      <c r="CY46" s="162"/>
      <c r="CZ46" s="162"/>
      <c r="DA46" s="162"/>
      <c r="DB46" s="163"/>
    </row>
    <row r="47" spans="2:106" s="30" customFormat="1" ht="14.25" customHeight="1">
      <c r="B47" s="128"/>
      <c r="C47" s="127"/>
      <c r="D47" s="128"/>
      <c r="E47" s="127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9" t="s">
        <v>36</v>
      </c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40"/>
      <c r="BB47" s="75" t="str">
        <f>IF(OR(BB45="",$BZ43=""),"",IF(ISERROR(BB45/$BZ43),"",MIN(1,MAX(0,BB45/$BZ43))))</f>
        <v/>
      </c>
      <c r="BC47" s="75"/>
      <c r="BD47" s="75"/>
      <c r="BE47" s="75"/>
      <c r="BF47" s="75"/>
      <c r="BG47" s="75"/>
      <c r="BH47" s="75" t="str">
        <f t="shared" ref="BH47" si="3">IF(OR(BH45="",$BZ43=""),"",IF(ISERROR(BH45/$BZ43),"",MIN(1,MAX(0,BH45/$BZ43))))</f>
        <v/>
      </c>
      <c r="BI47" s="75"/>
      <c r="BJ47" s="75"/>
      <c r="BK47" s="75"/>
      <c r="BL47" s="75"/>
      <c r="BM47" s="75"/>
      <c r="BN47" s="75" t="str">
        <f t="shared" ref="BN47" si="4">IF(OR(BN45="",$BZ43=""),"",IF(ISERROR(BN45/$BZ43),"",MIN(1,MAX(0,BN45/$BZ43))))</f>
        <v/>
      </c>
      <c r="BO47" s="75"/>
      <c r="BP47" s="75"/>
      <c r="BQ47" s="75"/>
      <c r="BR47" s="75"/>
      <c r="BS47" s="75"/>
      <c r="BT47" s="75" t="str">
        <f t="shared" ref="BT47" si="5">IF(OR(BT45="",$BZ43=""),"",IF(ISERROR(BT45/$BZ43),"",MIN(1,MAX(0,BT45/$BZ43))))</f>
        <v/>
      </c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197"/>
      <c r="CG47" s="197"/>
      <c r="CH47" s="197"/>
      <c r="CI47" s="197"/>
      <c r="CJ47" s="197"/>
      <c r="CK47" s="197"/>
      <c r="CL47" s="197"/>
      <c r="CM47" s="197"/>
      <c r="CN47" s="197"/>
      <c r="CO47" s="197"/>
      <c r="CP47" s="197"/>
      <c r="CQ47" s="197"/>
      <c r="CR47" s="197"/>
      <c r="CS47" s="197"/>
      <c r="CT47" s="197"/>
      <c r="CU47" s="197"/>
      <c r="CV47" s="197"/>
      <c r="CW47" s="197"/>
      <c r="CX47" s="197"/>
      <c r="CY47" s="197"/>
      <c r="CZ47" s="197"/>
      <c r="DA47" s="197"/>
      <c r="DB47" s="198"/>
    </row>
    <row r="48" spans="2:106" s="52" customFormat="1" ht="14.25" customHeight="1">
      <c r="B48" s="128"/>
      <c r="C48" s="127"/>
      <c r="D48" s="128"/>
      <c r="E48" s="131"/>
      <c r="F48" s="150" t="s">
        <v>49</v>
      </c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5" t="s">
        <v>50</v>
      </c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36" t="s">
        <v>32</v>
      </c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57"/>
      <c r="BO48" s="158"/>
      <c r="BP48" s="158"/>
      <c r="BQ48" s="158"/>
      <c r="BR48" s="158"/>
      <c r="BS48" s="159"/>
      <c r="BT48" s="112" t="str">
        <f>IF($BZ48="","",$BZ48)</f>
        <v/>
      </c>
      <c r="BU48" s="113"/>
      <c r="BV48" s="113"/>
      <c r="BW48" s="113"/>
      <c r="BX48" s="113"/>
      <c r="BY48" s="70"/>
      <c r="BZ48" s="117"/>
      <c r="CA48" s="117"/>
      <c r="CB48" s="117"/>
      <c r="CC48" s="117"/>
      <c r="CD48" s="117"/>
      <c r="CE48" s="117"/>
      <c r="CF48" s="162"/>
      <c r="CG48" s="162"/>
      <c r="CH48" s="162"/>
      <c r="CI48" s="162"/>
      <c r="CJ48" s="162"/>
      <c r="CK48" s="162"/>
      <c r="CL48" s="162"/>
      <c r="CM48" s="162"/>
      <c r="CN48" s="162"/>
      <c r="CO48" s="162"/>
      <c r="CP48" s="162"/>
      <c r="CQ48" s="162"/>
      <c r="CR48" s="162"/>
      <c r="CS48" s="162"/>
      <c r="CT48" s="162"/>
      <c r="CU48" s="162"/>
      <c r="CV48" s="162"/>
      <c r="CW48" s="162"/>
      <c r="CX48" s="162"/>
      <c r="CY48" s="162"/>
      <c r="CZ48" s="162"/>
      <c r="DA48" s="162"/>
      <c r="DB48" s="163"/>
    </row>
    <row r="49" spans="2:106" s="30" customFormat="1" ht="14.25" customHeight="1">
      <c r="B49" s="128"/>
      <c r="C49" s="127"/>
      <c r="D49" s="128"/>
      <c r="E49" s="131"/>
      <c r="F49" s="152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9" t="s">
        <v>48</v>
      </c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40"/>
      <c r="BB49" s="71" t="str">
        <f>IF(ISERROR(BB48/$BZ48),"",MIN(1,MAX(0,BB48/$BZ48)))</f>
        <v/>
      </c>
      <c r="BC49" s="71"/>
      <c r="BD49" s="71"/>
      <c r="BE49" s="71"/>
      <c r="BF49" s="71"/>
      <c r="BG49" s="71"/>
      <c r="BH49" s="71" t="str">
        <f t="shared" ref="BH49" si="6">IF(ISERROR(BH48/$BZ48),"",MIN(1,MAX(0,BH48/$BZ48)))</f>
        <v/>
      </c>
      <c r="BI49" s="71"/>
      <c r="BJ49" s="71"/>
      <c r="BK49" s="71"/>
      <c r="BL49" s="71"/>
      <c r="BM49" s="71"/>
      <c r="BN49" s="71" t="str">
        <f t="shared" ref="BN49" si="7">IF(ISERROR(BN48/$BZ48),"",MIN(1,MAX(0,BN48/$BZ48)))</f>
        <v/>
      </c>
      <c r="BO49" s="71"/>
      <c r="BP49" s="71"/>
      <c r="BQ49" s="71"/>
      <c r="BR49" s="71"/>
      <c r="BS49" s="71"/>
      <c r="BT49" s="71" t="str">
        <f t="shared" ref="BT49" si="8">IF(ISERROR(BT48/$BZ48),"",MIN(1,MAX(0,BT48/$BZ48)))</f>
        <v/>
      </c>
      <c r="BU49" s="71"/>
      <c r="BV49" s="71"/>
      <c r="BW49" s="71"/>
      <c r="BX49" s="71"/>
      <c r="BY49" s="71"/>
      <c r="BZ49" s="112"/>
      <c r="CA49" s="113"/>
      <c r="CB49" s="113"/>
      <c r="CC49" s="113"/>
      <c r="CD49" s="113"/>
      <c r="CE49" s="70"/>
      <c r="CF49" s="162"/>
      <c r="CG49" s="162"/>
      <c r="CH49" s="162"/>
      <c r="CI49" s="162"/>
      <c r="CJ49" s="162"/>
      <c r="CK49" s="162"/>
      <c r="CL49" s="162"/>
      <c r="CM49" s="162"/>
      <c r="CN49" s="162"/>
      <c r="CO49" s="162"/>
      <c r="CP49" s="162"/>
      <c r="CQ49" s="162"/>
      <c r="CR49" s="162"/>
      <c r="CS49" s="162"/>
      <c r="CT49" s="162"/>
      <c r="CU49" s="162"/>
      <c r="CV49" s="162"/>
      <c r="CW49" s="162"/>
      <c r="CX49" s="162"/>
      <c r="CY49" s="162"/>
      <c r="CZ49" s="162"/>
      <c r="DA49" s="162"/>
      <c r="DB49" s="163"/>
    </row>
    <row r="50" spans="2:106" s="52" customFormat="1" ht="14.25" customHeight="1">
      <c r="B50" s="128"/>
      <c r="C50" s="127"/>
      <c r="D50" s="128"/>
      <c r="E50" s="131"/>
      <c r="F50" s="152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44" t="s">
        <v>34</v>
      </c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5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7"/>
      <c r="BR50" s="117"/>
      <c r="BS50" s="117"/>
      <c r="BT50" s="117"/>
      <c r="BU50" s="117"/>
      <c r="BV50" s="117"/>
      <c r="BW50" s="117"/>
      <c r="BX50" s="117"/>
      <c r="BY50" s="117"/>
      <c r="BZ50" s="71"/>
      <c r="CA50" s="71"/>
      <c r="CB50" s="71"/>
      <c r="CC50" s="71"/>
      <c r="CD50" s="71"/>
      <c r="CE50" s="71"/>
      <c r="CF50" s="162"/>
      <c r="CG50" s="162"/>
      <c r="CH50" s="162"/>
      <c r="CI50" s="162"/>
      <c r="CJ50" s="162"/>
      <c r="CK50" s="162"/>
      <c r="CL50" s="162"/>
      <c r="CM50" s="162"/>
      <c r="CN50" s="162"/>
      <c r="CO50" s="162"/>
      <c r="CP50" s="162"/>
      <c r="CQ50" s="162"/>
      <c r="CR50" s="162"/>
      <c r="CS50" s="162"/>
      <c r="CT50" s="162"/>
      <c r="CU50" s="162"/>
      <c r="CV50" s="162"/>
      <c r="CW50" s="162"/>
      <c r="CX50" s="162"/>
      <c r="CY50" s="162"/>
      <c r="CZ50" s="162"/>
      <c r="DA50" s="162"/>
      <c r="DB50" s="163"/>
    </row>
    <row r="51" spans="2:106" s="30" customFormat="1" ht="14.25" customHeight="1">
      <c r="B51" s="128"/>
      <c r="C51" s="127"/>
      <c r="D51" s="128"/>
      <c r="E51" s="131"/>
      <c r="F51" s="152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9" t="s">
        <v>35</v>
      </c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40"/>
      <c r="BB51" s="75" t="str">
        <f>IF(OR(BB48="",BB50=""),"",IF(ISERROR(BB50/BB48),100%,MIN(1,MAX(0,BB50/BB48))))</f>
        <v/>
      </c>
      <c r="BC51" s="75"/>
      <c r="BD51" s="75"/>
      <c r="BE51" s="75"/>
      <c r="BF51" s="75"/>
      <c r="BG51" s="141"/>
      <c r="BH51" s="75" t="str">
        <f>IF(OR(BH48="",BH50=""),"",IF(ISERROR(BH50/BH48),100%,MIN(1,MAX(0,BH50/BH48))))</f>
        <v/>
      </c>
      <c r="BI51" s="75"/>
      <c r="BJ51" s="75"/>
      <c r="BK51" s="75"/>
      <c r="BL51" s="75"/>
      <c r="BM51" s="141"/>
      <c r="BN51" s="75" t="str">
        <f>IF(OR(BN48="",BN50=""),"",IF(ISERROR(BN50/BN48),100%,MIN(1,MAX(0,BN50/BN48))))</f>
        <v/>
      </c>
      <c r="BO51" s="75"/>
      <c r="BP51" s="75"/>
      <c r="BQ51" s="75"/>
      <c r="BR51" s="75"/>
      <c r="BS51" s="141"/>
      <c r="BT51" s="75" t="str">
        <f>IF(OR(BT48="",BT50=""),"",IF(ISERROR(BT50/BT48),100%,MIN(1,MAX(0,BT50/BT48))))</f>
        <v/>
      </c>
      <c r="BU51" s="75"/>
      <c r="BV51" s="75"/>
      <c r="BW51" s="75"/>
      <c r="BX51" s="75"/>
      <c r="BY51" s="141"/>
      <c r="BZ51" s="75"/>
      <c r="CA51" s="75"/>
      <c r="CB51" s="75"/>
      <c r="CC51" s="75"/>
      <c r="CD51" s="75"/>
      <c r="CE51" s="75"/>
      <c r="CF51" s="162"/>
      <c r="CG51" s="162"/>
      <c r="CH51" s="162"/>
      <c r="CI51" s="162"/>
      <c r="CJ51" s="162"/>
      <c r="CK51" s="162"/>
      <c r="CL51" s="162"/>
      <c r="CM51" s="162"/>
      <c r="CN51" s="162"/>
      <c r="CO51" s="162"/>
      <c r="CP51" s="162"/>
      <c r="CQ51" s="162"/>
      <c r="CR51" s="162"/>
      <c r="CS51" s="162"/>
      <c r="CT51" s="162"/>
      <c r="CU51" s="162"/>
      <c r="CV51" s="162"/>
      <c r="CW51" s="162"/>
      <c r="CX51" s="162"/>
      <c r="CY51" s="162"/>
      <c r="CZ51" s="162"/>
      <c r="DA51" s="162"/>
      <c r="DB51" s="163"/>
    </row>
    <row r="52" spans="2:106" s="30" customFormat="1" ht="14.25" customHeight="1">
      <c r="B52" s="128"/>
      <c r="C52" s="127"/>
      <c r="D52" s="128"/>
      <c r="E52" s="131"/>
      <c r="F52" s="153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39" t="s">
        <v>36</v>
      </c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40"/>
      <c r="BB52" s="75" t="str">
        <f>IF(OR(BB50="",$BZ48=""),"",IF(ISERROR(BB50/$BZ48),"",MIN(1,MAX(0,BB50/$BZ48))))</f>
        <v/>
      </c>
      <c r="BC52" s="75"/>
      <c r="BD52" s="75"/>
      <c r="BE52" s="75"/>
      <c r="BF52" s="75"/>
      <c r="BG52" s="75"/>
      <c r="BH52" s="75" t="str">
        <f t="shared" ref="BH52" si="9">IF(OR(BH50="",$BZ48=""),"",IF(ISERROR(BH50/$BZ48),"",MIN(1,MAX(0,BH50/$BZ48))))</f>
        <v/>
      </c>
      <c r="BI52" s="75"/>
      <c r="BJ52" s="75"/>
      <c r="BK52" s="75"/>
      <c r="BL52" s="75"/>
      <c r="BM52" s="75"/>
      <c r="BN52" s="75" t="str">
        <f t="shared" ref="BN52" si="10">IF(OR(BN50="",$BZ48=""),"",IF(ISERROR(BN50/$BZ48),"",MIN(1,MAX(0,BN50/$BZ48))))</f>
        <v/>
      </c>
      <c r="BO52" s="75"/>
      <c r="BP52" s="75"/>
      <c r="BQ52" s="75"/>
      <c r="BR52" s="75"/>
      <c r="BS52" s="75"/>
      <c r="BT52" s="75" t="str">
        <f t="shared" ref="BT52" si="11">IF(OR(BT50="",$BZ48=""),"",IF(ISERROR(BT50/$BZ48),"",MIN(1,MAX(0,BT50/$BZ48))))</f>
        <v/>
      </c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162"/>
      <c r="CG52" s="162"/>
      <c r="CH52" s="162"/>
      <c r="CI52" s="162"/>
      <c r="CJ52" s="162"/>
      <c r="CK52" s="162"/>
      <c r="CL52" s="162"/>
      <c r="CM52" s="162"/>
      <c r="CN52" s="162"/>
      <c r="CO52" s="162"/>
      <c r="CP52" s="162"/>
      <c r="CQ52" s="162"/>
      <c r="CR52" s="162"/>
      <c r="CS52" s="162"/>
      <c r="CT52" s="162"/>
      <c r="CU52" s="162"/>
      <c r="CV52" s="162"/>
      <c r="CW52" s="162"/>
      <c r="CX52" s="162"/>
      <c r="CY52" s="162"/>
      <c r="CZ52" s="162"/>
      <c r="DA52" s="162"/>
      <c r="DB52" s="163"/>
    </row>
    <row r="53" spans="2:106" s="52" customFormat="1" ht="14.25" customHeight="1">
      <c r="B53" s="128"/>
      <c r="C53" s="127"/>
      <c r="D53" s="128"/>
      <c r="E53" s="127"/>
      <c r="F53" s="134" t="s">
        <v>51</v>
      </c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5" t="s">
        <v>52</v>
      </c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6" t="s">
        <v>32</v>
      </c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7"/>
      <c r="BB53" s="118"/>
      <c r="BC53" s="118"/>
      <c r="BD53" s="118"/>
      <c r="BE53" s="118"/>
      <c r="BF53" s="118"/>
      <c r="BG53" s="118"/>
      <c r="BH53" s="122" t="str">
        <f>IF($BZ53="","",$BZ53)</f>
        <v/>
      </c>
      <c r="BI53" s="123"/>
      <c r="BJ53" s="123"/>
      <c r="BK53" s="123"/>
      <c r="BL53" s="123"/>
      <c r="BM53" s="124"/>
      <c r="BN53" s="122" t="str">
        <f>IF($BZ53="","",$BZ53)</f>
        <v/>
      </c>
      <c r="BO53" s="123"/>
      <c r="BP53" s="123"/>
      <c r="BQ53" s="123"/>
      <c r="BR53" s="123"/>
      <c r="BS53" s="124"/>
      <c r="BT53" s="122" t="str">
        <f>IF($BZ53="","",$BZ53)</f>
        <v/>
      </c>
      <c r="BU53" s="123"/>
      <c r="BV53" s="123"/>
      <c r="BW53" s="123"/>
      <c r="BX53" s="123"/>
      <c r="BY53" s="124"/>
      <c r="BZ53" s="105"/>
      <c r="CA53" s="106"/>
      <c r="CB53" s="106"/>
      <c r="CC53" s="106"/>
      <c r="CD53" s="106"/>
      <c r="CE53" s="107"/>
      <c r="CF53" s="195"/>
      <c r="CG53" s="195"/>
      <c r="CH53" s="195"/>
      <c r="CI53" s="195"/>
      <c r="CJ53" s="195"/>
      <c r="CK53" s="195"/>
      <c r="CL53" s="195"/>
      <c r="CM53" s="195"/>
      <c r="CN53" s="195"/>
      <c r="CO53" s="195"/>
      <c r="CP53" s="195"/>
      <c r="CQ53" s="195"/>
      <c r="CR53" s="195"/>
      <c r="CS53" s="195"/>
      <c r="CT53" s="195"/>
      <c r="CU53" s="195"/>
      <c r="CV53" s="195"/>
      <c r="CW53" s="195"/>
      <c r="CX53" s="195"/>
      <c r="CY53" s="195"/>
      <c r="CZ53" s="195"/>
      <c r="DA53" s="195"/>
      <c r="DB53" s="196"/>
    </row>
    <row r="54" spans="2:106" s="30" customFormat="1" ht="14.25" customHeight="1">
      <c r="B54" s="128"/>
      <c r="C54" s="127"/>
      <c r="D54" s="128"/>
      <c r="E54" s="127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46" t="s">
        <v>53</v>
      </c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7"/>
      <c r="BB54" s="71" t="str">
        <f>IF(ISERROR(BB53/$BT53),"",MIN(1,MAX(0,BB53/$BT53)))</f>
        <v/>
      </c>
      <c r="BC54" s="71"/>
      <c r="BD54" s="71"/>
      <c r="BE54" s="71"/>
      <c r="BF54" s="71"/>
      <c r="BG54" s="71"/>
      <c r="BH54" s="71" t="str">
        <f>IF(ISERROR(BH53/$BT53),"",MIN(1,MAX(0,BH53/$BT53)))</f>
        <v/>
      </c>
      <c r="BI54" s="71"/>
      <c r="BJ54" s="71"/>
      <c r="BK54" s="71"/>
      <c r="BL54" s="71"/>
      <c r="BM54" s="71"/>
      <c r="BN54" s="71" t="str">
        <f>IF(ISERROR(BN53/$BT53),"",MIN(1,MAX(0,BN53/$BT53)))</f>
        <v/>
      </c>
      <c r="BO54" s="71"/>
      <c r="BP54" s="71"/>
      <c r="BQ54" s="71"/>
      <c r="BR54" s="71"/>
      <c r="BS54" s="71"/>
      <c r="BT54" s="71" t="str">
        <f>IF(ISERROR(BT53/$BT53),"",MIN(1,MAX(0,BT53/$BT53)))</f>
        <v/>
      </c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162"/>
      <c r="CG54" s="162"/>
      <c r="CH54" s="162"/>
      <c r="CI54" s="162"/>
      <c r="CJ54" s="162"/>
      <c r="CK54" s="162"/>
      <c r="CL54" s="162"/>
      <c r="CM54" s="162"/>
      <c r="CN54" s="162"/>
      <c r="CO54" s="162"/>
      <c r="CP54" s="162"/>
      <c r="CQ54" s="162"/>
      <c r="CR54" s="162"/>
      <c r="CS54" s="162"/>
      <c r="CT54" s="162"/>
      <c r="CU54" s="162"/>
      <c r="CV54" s="162"/>
      <c r="CW54" s="162"/>
      <c r="CX54" s="162"/>
      <c r="CY54" s="162"/>
      <c r="CZ54" s="162"/>
      <c r="DA54" s="162"/>
      <c r="DB54" s="163"/>
    </row>
    <row r="55" spans="2:106" s="52" customFormat="1" ht="14.25" customHeight="1">
      <c r="B55" s="128"/>
      <c r="C55" s="127"/>
      <c r="D55" s="128"/>
      <c r="E55" s="127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44" t="s">
        <v>34</v>
      </c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5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18"/>
      <c r="BZ55" s="71"/>
      <c r="CA55" s="71"/>
      <c r="CB55" s="71"/>
      <c r="CC55" s="71"/>
      <c r="CD55" s="71"/>
      <c r="CE55" s="71"/>
      <c r="CF55" s="162"/>
      <c r="CG55" s="162"/>
      <c r="CH55" s="162"/>
      <c r="CI55" s="162"/>
      <c r="CJ55" s="162"/>
      <c r="CK55" s="162"/>
      <c r="CL55" s="162"/>
      <c r="CM55" s="162"/>
      <c r="CN55" s="162"/>
      <c r="CO55" s="162"/>
      <c r="CP55" s="162"/>
      <c r="CQ55" s="162"/>
      <c r="CR55" s="162"/>
      <c r="CS55" s="162"/>
      <c r="CT55" s="162"/>
      <c r="CU55" s="162"/>
      <c r="CV55" s="162"/>
      <c r="CW55" s="162"/>
      <c r="CX55" s="162"/>
      <c r="CY55" s="162"/>
      <c r="CZ55" s="162"/>
      <c r="DA55" s="162"/>
      <c r="DB55" s="163"/>
    </row>
    <row r="56" spans="2:106" s="30" customFormat="1" ht="14.25" customHeight="1">
      <c r="B56" s="128"/>
      <c r="C56" s="127"/>
      <c r="D56" s="128"/>
      <c r="E56" s="127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9" t="s">
        <v>35</v>
      </c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40"/>
      <c r="BB56" s="75" t="str">
        <f>IF(OR(BB53="",BB55=""),"",IF(ISERROR(BB55/BB53),100%,MIN(1,MAX(0,BB55/BB53))))</f>
        <v/>
      </c>
      <c r="BC56" s="75"/>
      <c r="BD56" s="75"/>
      <c r="BE56" s="75"/>
      <c r="BF56" s="75"/>
      <c r="BG56" s="141"/>
      <c r="BH56" s="75" t="str">
        <f>IF(OR(BH53="",BH55=""),"",IF(ISERROR(BH55/BH53),100%,MIN(1,MAX(0,BH55/BH53))))</f>
        <v/>
      </c>
      <c r="BI56" s="75"/>
      <c r="BJ56" s="75"/>
      <c r="BK56" s="75"/>
      <c r="BL56" s="75"/>
      <c r="BM56" s="141"/>
      <c r="BN56" s="75" t="str">
        <f>IF(OR(BN53="",BN55=""),"",IF(ISERROR(BN55/BN53),100%,MIN(1,MAX(0,BN55/BN53))))</f>
        <v/>
      </c>
      <c r="BO56" s="75"/>
      <c r="BP56" s="75"/>
      <c r="BQ56" s="75"/>
      <c r="BR56" s="75"/>
      <c r="BS56" s="141"/>
      <c r="BT56" s="75" t="str">
        <f>IF(OR(BT53="",BT55=""),"",IF(ISERROR(BT55/BT53),100%,MIN(1,MAX(0,BT55/BT53))))</f>
        <v/>
      </c>
      <c r="BU56" s="75"/>
      <c r="BV56" s="75"/>
      <c r="BW56" s="75"/>
      <c r="BX56" s="75"/>
      <c r="BY56" s="141"/>
      <c r="BZ56" s="75"/>
      <c r="CA56" s="75"/>
      <c r="CB56" s="75"/>
      <c r="CC56" s="75"/>
      <c r="CD56" s="75"/>
      <c r="CE56" s="75"/>
      <c r="CF56" s="162"/>
      <c r="CG56" s="162"/>
      <c r="CH56" s="162"/>
      <c r="CI56" s="162"/>
      <c r="CJ56" s="162"/>
      <c r="CK56" s="162"/>
      <c r="CL56" s="162"/>
      <c r="CM56" s="162"/>
      <c r="CN56" s="162"/>
      <c r="CO56" s="162"/>
      <c r="CP56" s="162"/>
      <c r="CQ56" s="162"/>
      <c r="CR56" s="162"/>
      <c r="CS56" s="162"/>
      <c r="CT56" s="162"/>
      <c r="CU56" s="162"/>
      <c r="CV56" s="162"/>
      <c r="CW56" s="162"/>
      <c r="CX56" s="162"/>
      <c r="CY56" s="162"/>
      <c r="CZ56" s="162"/>
      <c r="DA56" s="162"/>
      <c r="DB56" s="163"/>
    </row>
    <row r="57" spans="2:106" s="30" customFormat="1" ht="14.25" customHeight="1">
      <c r="B57" s="128"/>
      <c r="C57" s="127"/>
      <c r="D57" s="128"/>
      <c r="E57" s="127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9" t="s">
        <v>36</v>
      </c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40"/>
      <c r="BB57" s="75" t="str">
        <f>IF(OR(BB55="",$BT53=""),"",IF(ISERROR(BB55/$BT53),"",MIN(1,MAX(0,BB55/$BT53))))</f>
        <v/>
      </c>
      <c r="BC57" s="75"/>
      <c r="BD57" s="75"/>
      <c r="BE57" s="75"/>
      <c r="BF57" s="75"/>
      <c r="BG57" s="75"/>
      <c r="BH57" s="75" t="str">
        <f>IF(OR(BH55="",$BT53=""),"",IF(ISERROR(BH55/$BT53),"",MIN(1,MAX(0,BH55/$BT53))))</f>
        <v/>
      </c>
      <c r="BI57" s="75"/>
      <c r="BJ57" s="75"/>
      <c r="BK57" s="75"/>
      <c r="BL57" s="75"/>
      <c r="BM57" s="75"/>
      <c r="BN57" s="75" t="str">
        <f>IF(OR(BN55="",$BT53=""),"",IF(ISERROR(BN55/$BT53),"",MIN(1,MAX(0,BN55/$BT53))))</f>
        <v/>
      </c>
      <c r="BO57" s="75"/>
      <c r="BP57" s="75"/>
      <c r="BQ57" s="75"/>
      <c r="BR57" s="75"/>
      <c r="BS57" s="75"/>
      <c r="BT57" s="75" t="str">
        <f>IF(OR(BT55="",$BT53=""),"",IF(ISERROR(BT55/$BT53),"",MIN(1,MAX(0,BT55/$BT53))))</f>
        <v/>
      </c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197"/>
      <c r="CG57" s="197"/>
      <c r="CH57" s="197"/>
      <c r="CI57" s="197"/>
      <c r="CJ57" s="197"/>
      <c r="CK57" s="197"/>
      <c r="CL57" s="197"/>
      <c r="CM57" s="197"/>
      <c r="CN57" s="197"/>
      <c r="CO57" s="197"/>
      <c r="CP57" s="197"/>
      <c r="CQ57" s="197"/>
      <c r="CR57" s="197"/>
      <c r="CS57" s="197"/>
      <c r="CT57" s="197"/>
      <c r="CU57" s="197"/>
      <c r="CV57" s="197"/>
      <c r="CW57" s="197"/>
      <c r="CX57" s="197"/>
      <c r="CY57" s="197"/>
      <c r="CZ57" s="197"/>
      <c r="DA57" s="197"/>
      <c r="DB57" s="198"/>
    </row>
    <row r="58" spans="2:106" s="52" customFormat="1" ht="14.25" customHeight="1">
      <c r="B58" s="128"/>
      <c r="C58" s="127"/>
      <c r="D58" s="128"/>
      <c r="E58" s="131"/>
      <c r="F58" s="150" t="s">
        <v>54</v>
      </c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5" t="s">
        <v>55</v>
      </c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36" t="s">
        <v>32</v>
      </c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7"/>
      <c r="BB58" s="118"/>
      <c r="BC58" s="118"/>
      <c r="BD58" s="118"/>
      <c r="BE58" s="118"/>
      <c r="BF58" s="118"/>
      <c r="BG58" s="118"/>
      <c r="BH58" s="122" t="str">
        <f>IF($BZ58="","",$BZ58)</f>
        <v/>
      </c>
      <c r="BI58" s="123"/>
      <c r="BJ58" s="123"/>
      <c r="BK58" s="123"/>
      <c r="BL58" s="123"/>
      <c r="BM58" s="124"/>
      <c r="BN58" s="122" t="str">
        <f>IF($BZ58="","",$BZ58)</f>
        <v/>
      </c>
      <c r="BO58" s="123"/>
      <c r="BP58" s="123"/>
      <c r="BQ58" s="123"/>
      <c r="BR58" s="123"/>
      <c r="BS58" s="124"/>
      <c r="BT58" s="122" t="str">
        <f>IF($BZ58="","",$BZ58)</f>
        <v/>
      </c>
      <c r="BU58" s="123"/>
      <c r="BV58" s="123"/>
      <c r="BW58" s="123"/>
      <c r="BX58" s="123"/>
      <c r="BY58" s="124"/>
      <c r="BZ58" s="105"/>
      <c r="CA58" s="106"/>
      <c r="CB58" s="106"/>
      <c r="CC58" s="106"/>
      <c r="CD58" s="106"/>
      <c r="CE58" s="107"/>
      <c r="CF58" s="162"/>
      <c r="CG58" s="162"/>
      <c r="CH58" s="162"/>
      <c r="CI58" s="162"/>
      <c r="CJ58" s="162"/>
      <c r="CK58" s="162"/>
      <c r="CL58" s="162"/>
      <c r="CM58" s="162"/>
      <c r="CN58" s="162"/>
      <c r="CO58" s="162"/>
      <c r="CP58" s="162"/>
      <c r="CQ58" s="162"/>
      <c r="CR58" s="162"/>
      <c r="CS58" s="162"/>
      <c r="CT58" s="162"/>
      <c r="CU58" s="162"/>
      <c r="CV58" s="162"/>
      <c r="CW58" s="162"/>
      <c r="CX58" s="162"/>
      <c r="CY58" s="162"/>
      <c r="CZ58" s="162"/>
      <c r="DA58" s="162"/>
      <c r="DB58" s="163"/>
    </row>
    <row r="59" spans="2:106" s="30" customFormat="1" ht="14.25" customHeight="1">
      <c r="B59" s="128"/>
      <c r="C59" s="127"/>
      <c r="D59" s="128"/>
      <c r="E59" s="131"/>
      <c r="F59" s="152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9" t="s">
        <v>48</v>
      </c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40"/>
      <c r="BB59" s="71" t="str">
        <f>IF(ISERROR(BB58/$BT58),"",MIN(1,MAX(0,BB58/$BT58)))</f>
        <v/>
      </c>
      <c r="BC59" s="71"/>
      <c r="BD59" s="71"/>
      <c r="BE59" s="71"/>
      <c r="BF59" s="71"/>
      <c r="BG59" s="71"/>
      <c r="BH59" s="71" t="str">
        <f>IF(ISERROR(BH58/$BT58),"",MIN(1,MAX(0,BH58/$BT58)))</f>
        <v/>
      </c>
      <c r="BI59" s="71"/>
      <c r="BJ59" s="71"/>
      <c r="BK59" s="71"/>
      <c r="BL59" s="71"/>
      <c r="BM59" s="71"/>
      <c r="BN59" s="71" t="str">
        <f>IF(ISERROR(BN58/$BT58),"",MIN(1,MAX(0,BN58/$BT58)))</f>
        <v/>
      </c>
      <c r="BO59" s="71"/>
      <c r="BP59" s="71"/>
      <c r="BQ59" s="71"/>
      <c r="BR59" s="71"/>
      <c r="BS59" s="71"/>
      <c r="BT59" s="71" t="str">
        <f>IF(ISERROR(BT58/$BT58),"",MIN(1,MAX(0,BT58/$BT58)))</f>
        <v/>
      </c>
      <c r="BU59" s="71"/>
      <c r="BV59" s="71"/>
      <c r="BW59" s="71"/>
      <c r="BX59" s="71"/>
      <c r="BY59" s="71"/>
      <c r="BZ59" s="112"/>
      <c r="CA59" s="113"/>
      <c r="CB59" s="113"/>
      <c r="CC59" s="113"/>
      <c r="CD59" s="113"/>
      <c r="CE59" s="70"/>
      <c r="CF59" s="162"/>
      <c r="CG59" s="162"/>
      <c r="CH59" s="162"/>
      <c r="CI59" s="162"/>
      <c r="CJ59" s="162"/>
      <c r="CK59" s="162"/>
      <c r="CL59" s="162"/>
      <c r="CM59" s="162"/>
      <c r="CN59" s="162"/>
      <c r="CO59" s="162"/>
      <c r="CP59" s="162"/>
      <c r="CQ59" s="162"/>
      <c r="CR59" s="162"/>
      <c r="CS59" s="162"/>
      <c r="CT59" s="162"/>
      <c r="CU59" s="162"/>
      <c r="CV59" s="162"/>
      <c r="CW59" s="162"/>
      <c r="CX59" s="162"/>
      <c r="CY59" s="162"/>
      <c r="CZ59" s="162"/>
      <c r="DA59" s="162"/>
      <c r="DB59" s="163"/>
    </row>
    <row r="60" spans="2:106" s="52" customFormat="1" ht="14.25" customHeight="1">
      <c r="B60" s="128"/>
      <c r="C60" s="127"/>
      <c r="D60" s="128"/>
      <c r="E60" s="131"/>
      <c r="F60" s="152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44" t="s">
        <v>34</v>
      </c>
      <c r="AI60" s="144"/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5"/>
      <c r="BB60" s="118"/>
      <c r="BC60" s="118"/>
      <c r="BD60" s="118"/>
      <c r="BE60" s="118"/>
      <c r="BF60" s="118"/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118"/>
      <c r="BT60" s="118"/>
      <c r="BU60" s="118"/>
      <c r="BV60" s="118"/>
      <c r="BW60" s="118"/>
      <c r="BX60" s="118"/>
      <c r="BY60" s="118"/>
      <c r="BZ60" s="71"/>
      <c r="CA60" s="71"/>
      <c r="CB60" s="71"/>
      <c r="CC60" s="71"/>
      <c r="CD60" s="71"/>
      <c r="CE60" s="71"/>
      <c r="CF60" s="162"/>
      <c r="CG60" s="162"/>
      <c r="CH60" s="162"/>
      <c r="CI60" s="162"/>
      <c r="CJ60" s="162"/>
      <c r="CK60" s="162"/>
      <c r="CL60" s="162"/>
      <c r="CM60" s="162"/>
      <c r="CN60" s="162"/>
      <c r="CO60" s="162"/>
      <c r="CP60" s="162"/>
      <c r="CQ60" s="162"/>
      <c r="CR60" s="162"/>
      <c r="CS60" s="162"/>
      <c r="CT60" s="162"/>
      <c r="CU60" s="162"/>
      <c r="CV60" s="162"/>
      <c r="CW60" s="162"/>
      <c r="CX60" s="162"/>
      <c r="CY60" s="162"/>
      <c r="CZ60" s="162"/>
      <c r="DA60" s="162"/>
      <c r="DB60" s="163"/>
    </row>
    <row r="61" spans="2:106" s="30" customFormat="1" ht="14.25" customHeight="1">
      <c r="B61" s="128"/>
      <c r="C61" s="127"/>
      <c r="D61" s="128"/>
      <c r="E61" s="131"/>
      <c r="F61" s="152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9" t="s">
        <v>35</v>
      </c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40"/>
      <c r="BB61" s="75" t="str">
        <f>IF(OR(BB58="",BB60=""),"",IF(ISERROR(BB60/BB58),100%,MIN(1,MAX(0,BB60/BB58))))</f>
        <v/>
      </c>
      <c r="BC61" s="75"/>
      <c r="BD61" s="75"/>
      <c r="BE61" s="75"/>
      <c r="BF61" s="75"/>
      <c r="BG61" s="141"/>
      <c r="BH61" s="75" t="str">
        <f>IF(OR(BH58="",BH60=""),"",IF(ISERROR(BH60/BH58),100%,MIN(1,MAX(0,BH60/BH58))))</f>
        <v/>
      </c>
      <c r="BI61" s="75"/>
      <c r="BJ61" s="75"/>
      <c r="BK61" s="75"/>
      <c r="BL61" s="75"/>
      <c r="BM61" s="141"/>
      <c r="BN61" s="75" t="str">
        <f>IF(OR(BN58="",BN60=""),"",IF(ISERROR(BN60/BN58),100%,MIN(1,MAX(0,BN60/BN58))))</f>
        <v/>
      </c>
      <c r="BO61" s="75"/>
      <c r="BP61" s="75"/>
      <c r="BQ61" s="75"/>
      <c r="BR61" s="75"/>
      <c r="BS61" s="141"/>
      <c r="BT61" s="75" t="str">
        <f>IF(OR(BT58="",BT60=""),"",IF(ISERROR(BT60/BT58),100%,MIN(1,MAX(0,BT60/BT58))))</f>
        <v/>
      </c>
      <c r="BU61" s="75"/>
      <c r="BV61" s="75"/>
      <c r="BW61" s="75"/>
      <c r="BX61" s="75"/>
      <c r="BY61" s="141"/>
      <c r="BZ61" s="75"/>
      <c r="CA61" s="75"/>
      <c r="CB61" s="75"/>
      <c r="CC61" s="75"/>
      <c r="CD61" s="75"/>
      <c r="CE61" s="75"/>
      <c r="CF61" s="162"/>
      <c r="CG61" s="162"/>
      <c r="CH61" s="162"/>
      <c r="CI61" s="162"/>
      <c r="CJ61" s="162"/>
      <c r="CK61" s="162"/>
      <c r="CL61" s="162"/>
      <c r="CM61" s="162"/>
      <c r="CN61" s="162"/>
      <c r="CO61" s="162"/>
      <c r="CP61" s="162"/>
      <c r="CQ61" s="162"/>
      <c r="CR61" s="162"/>
      <c r="CS61" s="162"/>
      <c r="CT61" s="162"/>
      <c r="CU61" s="162"/>
      <c r="CV61" s="162"/>
      <c r="CW61" s="162"/>
      <c r="CX61" s="162"/>
      <c r="CY61" s="162"/>
      <c r="CZ61" s="162"/>
      <c r="DA61" s="162"/>
      <c r="DB61" s="163"/>
    </row>
    <row r="62" spans="2:106" s="30" customFormat="1" ht="14.25" customHeight="1">
      <c r="B62" s="128"/>
      <c r="C62" s="127"/>
      <c r="D62" s="128"/>
      <c r="E62" s="131"/>
      <c r="F62" s="153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39" t="s">
        <v>36</v>
      </c>
      <c r="AI62" s="139"/>
      <c r="AJ62" s="139"/>
      <c r="AK62" s="139"/>
      <c r="AL62" s="139"/>
      <c r="AM62" s="139"/>
      <c r="AN62" s="139"/>
      <c r="AO62" s="139"/>
      <c r="AP62" s="139"/>
      <c r="AQ62" s="139"/>
      <c r="AR62" s="139"/>
      <c r="AS62" s="139"/>
      <c r="AT62" s="139"/>
      <c r="AU62" s="139"/>
      <c r="AV62" s="139"/>
      <c r="AW62" s="139"/>
      <c r="AX62" s="139"/>
      <c r="AY62" s="139"/>
      <c r="AZ62" s="139"/>
      <c r="BA62" s="140"/>
      <c r="BB62" s="75" t="str">
        <f>IF(OR(BB60="",$BT58=""),"",IF(ISERROR(BB60/$BT58),"",MIN(1,MAX(0,BB60/$BT58))))</f>
        <v/>
      </c>
      <c r="BC62" s="75"/>
      <c r="BD62" s="75"/>
      <c r="BE62" s="75"/>
      <c r="BF62" s="75"/>
      <c r="BG62" s="75"/>
      <c r="BH62" s="75" t="str">
        <f>IF(OR(BH60="",$BT58=""),"",IF(ISERROR(BH60/$BT58),"",MIN(1,MAX(0,BH60/$BT58))))</f>
        <v/>
      </c>
      <c r="BI62" s="75"/>
      <c r="BJ62" s="75"/>
      <c r="BK62" s="75"/>
      <c r="BL62" s="75"/>
      <c r="BM62" s="75"/>
      <c r="BN62" s="75" t="str">
        <f>IF(OR(BN60="",$BT58=""),"",IF(ISERROR(BN60/$BT58),"",MIN(1,MAX(0,BN60/$BT58))))</f>
        <v/>
      </c>
      <c r="BO62" s="75"/>
      <c r="BP62" s="75"/>
      <c r="BQ62" s="75"/>
      <c r="BR62" s="75"/>
      <c r="BS62" s="75"/>
      <c r="BT62" s="75" t="str">
        <f>IF(OR(BT60="",$BT58=""),"",IF(ISERROR(BT60/$BT58),"",MIN(1,MAX(0,BT60/$BT58))))</f>
        <v/>
      </c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162"/>
      <c r="CG62" s="162"/>
      <c r="CH62" s="162"/>
      <c r="CI62" s="162"/>
      <c r="CJ62" s="162"/>
      <c r="CK62" s="162"/>
      <c r="CL62" s="162"/>
      <c r="CM62" s="162"/>
      <c r="CN62" s="162"/>
      <c r="CO62" s="162"/>
      <c r="CP62" s="162"/>
      <c r="CQ62" s="162"/>
      <c r="CR62" s="162"/>
      <c r="CS62" s="162"/>
      <c r="CT62" s="162"/>
      <c r="CU62" s="162"/>
      <c r="CV62" s="162"/>
      <c r="CW62" s="162"/>
      <c r="CX62" s="162"/>
      <c r="CY62" s="162"/>
      <c r="CZ62" s="162"/>
      <c r="DA62" s="162"/>
      <c r="DB62" s="163"/>
    </row>
    <row r="63" spans="2:106" s="52" customFormat="1" ht="14.25" customHeight="1">
      <c r="B63" s="128"/>
      <c r="C63" s="127"/>
      <c r="D63" s="128"/>
      <c r="E63" s="127"/>
      <c r="F63" s="134" t="s">
        <v>56</v>
      </c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5" t="s">
        <v>57</v>
      </c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6" t="s">
        <v>32</v>
      </c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7"/>
      <c r="BB63" s="118"/>
      <c r="BC63" s="118"/>
      <c r="BD63" s="118"/>
      <c r="BE63" s="118"/>
      <c r="BF63" s="118"/>
      <c r="BG63" s="118"/>
      <c r="BH63" s="122" t="str">
        <f>IF($BZ63="","",$BZ63)</f>
        <v/>
      </c>
      <c r="BI63" s="123"/>
      <c r="BJ63" s="123"/>
      <c r="BK63" s="123"/>
      <c r="BL63" s="123"/>
      <c r="BM63" s="124"/>
      <c r="BN63" s="122" t="str">
        <f>IF($BZ63="","",$BZ63)</f>
        <v/>
      </c>
      <c r="BO63" s="123"/>
      <c r="BP63" s="123"/>
      <c r="BQ63" s="123"/>
      <c r="BR63" s="123"/>
      <c r="BS63" s="124"/>
      <c r="BT63" s="122" t="str">
        <f>IF($BZ63="","",$BZ63)</f>
        <v/>
      </c>
      <c r="BU63" s="123"/>
      <c r="BV63" s="123"/>
      <c r="BW63" s="123"/>
      <c r="BX63" s="123"/>
      <c r="BY63" s="124"/>
      <c r="BZ63" s="105"/>
      <c r="CA63" s="106"/>
      <c r="CB63" s="106"/>
      <c r="CC63" s="106"/>
      <c r="CD63" s="106"/>
      <c r="CE63" s="107"/>
      <c r="CF63" s="195"/>
      <c r="CG63" s="195"/>
      <c r="CH63" s="195"/>
      <c r="CI63" s="195"/>
      <c r="CJ63" s="195"/>
      <c r="CK63" s="195"/>
      <c r="CL63" s="195"/>
      <c r="CM63" s="195"/>
      <c r="CN63" s="195"/>
      <c r="CO63" s="195"/>
      <c r="CP63" s="195"/>
      <c r="CQ63" s="195"/>
      <c r="CR63" s="195"/>
      <c r="CS63" s="195"/>
      <c r="CT63" s="195"/>
      <c r="CU63" s="195"/>
      <c r="CV63" s="195"/>
      <c r="CW63" s="195"/>
      <c r="CX63" s="195"/>
      <c r="CY63" s="195"/>
      <c r="CZ63" s="195"/>
      <c r="DA63" s="195"/>
      <c r="DB63" s="196"/>
    </row>
    <row r="64" spans="2:106" s="30" customFormat="1" ht="14.25" customHeight="1">
      <c r="B64" s="128"/>
      <c r="C64" s="127"/>
      <c r="D64" s="128"/>
      <c r="E64" s="127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9" t="s">
        <v>48</v>
      </c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40"/>
      <c r="BB64" s="71" t="str">
        <f>IF(ISERROR(BB63/$BT63),"",MIN(1,MAX(0,BB63/$BT63)))</f>
        <v/>
      </c>
      <c r="BC64" s="71"/>
      <c r="BD64" s="71"/>
      <c r="BE64" s="71"/>
      <c r="BF64" s="71"/>
      <c r="BG64" s="71"/>
      <c r="BH64" s="71" t="str">
        <f>IF(ISERROR(BH63/$BT63),"",MIN(1,MAX(0,BH63/$BT63)))</f>
        <v/>
      </c>
      <c r="BI64" s="71"/>
      <c r="BJ64" s="71"/>
      <c r="BK64" s="71"/>
      <c r="BL64" s="71"/>
      <c r="BM64" s="71"/>
      <c r="BN64" s="71" t="str">
        <f>IF(ISERROR(BN63/$BT63),"",MIN(1,MAX(0,BN63/$BT63)))</f>
        <v/>
      </c>
      <c r="BO64" s="71"/>
      <c r="BP64" s="71"/>
      <c r="BQ64" s="71"/>
      <c r="BR64" s="71"/>
      <c r="BS64" s="71"/>
      <c r="BT64" s="71" t="str">
        <f>IF(ISERROR(BT63/$BT63),"",MIN(1,MAX(0,BT63/$BT63)))</f>
        <v/>
      </c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162"/>
      <c r="CG64" s="162"/>
      <c r="CH64" s="162"/>
      <c r="CI64" s="162"/>
      <c r="CJ64" s="162"/>
      <c r="CK64" s="162"/>
      <c r="CL64" s="162"/>
      <c r="CM64" s="162"/>
      <c r="CN64" s="162"/>
      <c r="CO64" s="162"/>
      <c r="CP64" s="162"/>
      <c r="CQ64" s="162"/>
      <c r="CR64" s="162"/>
      <c r="CS64" s="162"/>
      <c r="CT64" s="162"/>
      <c r="CU64" s="162"/>
      <c r="CV64" s="162"/>
      <c r="CW64" s="162"/>
      <c r="CX64" s="162"/>
      <c r="CY64" s="162"/>
      <c r="CZ64" s="162"/>
      <c r="DA64" s="162"/>
      <c r="DB64" s="163"/>
    </row>
    <row r="65" spans="2:106" s="52" customFormat="1" ht="14.25" customHeight="1">
      <c r="B65" s="128"/>
      <c r="C65" s="127"/>
      <c r="D65" s="128"/>
      <c r="E65" s="127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44" t="s">
        <v>34</v>
      </c>
      <c r="AI65" s="144"/>
      <c r="AJ65" s="144"/>
      <c r="AK65" s="144"/>
      <c r="AL65" s="144"/>
      <c r="AM65" s="144"/>
      <c r="AN65" s="144"/>
      <c r="AO65" s="144"/>
      <c r="AP65" s="144"/>
      <c r="AQ65" s="144"/>
      <c r="AR65" s="144"/>
      <c r="AS65" s="144"/>
      <c r="AT65" s="144"/>
      <c r="AU65" s="144"/>
      <c r="AV65" s="144"/>
      <c r="AW65" s="144"/>
      <c r="AX65" s="144"/>
      <c r="AY65" s="144"/>
      <c r="AZ65" s="144"/>
      <c r="BA65" s="145"/>
      <c r="BB65" s="118"/>
      <c r="BC65" s="118"/>
      <c r="BD65" s="118"/>
      <c r="BE65" s="118"/>
      <c r="BF65" s="118"/>
      <c r="BG65" s="118"/>
      <c r="BH65" s="118"/>
      <c r="BI65" s="118"/>
      <c r="BJ65" s="118"/>
      <c r="BK65" s="118"/>
      <c r="BL65" s="118"/>
      <c r="BM65" s="118"/>
      <c r="BN65" s="118"/>
      <c r="BO65" s="118"/>
      <c r="BP65" s="118"/>
      <c r="BQ65" s="118"/>
      <c r="BR65" s="118"/>
      <c r="BS65" s="118"/>
      <c r="BT65" s="118"/>
      <c r="BU65" s="118"/>
      <c r="BV65" s="118"/>
      <c r="BW65" s="118"/>
      <c r="BX65" s="118"/>
      <c r="BY65" s="118"/>
      <c r="BZ65" s="71"/>
      <c r="CA65" s="71"/>
      <c r="CB65" s="71"/>
      <c r="CC65" s="71"/>
      <c r="CD65" s="71"/>
      <c r="CE65" s="71"/>
      <c r="CF65" s="162"/>
      <c r="CG65" s="162"/>
      <c r="CH65" s="162"/>
      <c r="CI65" s="162"/>
      <c r="CJ65" s="162"/>
      <c r="CK65" s="162"/>
      <c r="CL65" s="162"/>
      <c r="CM65" s="162"/>
      <c r="CN65" s="162"/>
      <c r="CO65" s="162"/>
      <c r="CP65" s="162"/>
      <c r="CQ65" s="162"/>
      <c r="CR65" s="162"/>
      <c r="CS65" s="162"/>
      <c r="CT65" s="162"/>
      <c r="CU65" s="162"/>
      <c r="CV65" s="162"/>
      <c r="CW65" s="162"/>
      <c r="CX65" s="162"/>
      <c r="CY65" s="162"/>
      <c r="CZ65" s="162"/>
      <c r="DA65" s="162"/>
      <c r="DB65" s="163"/>
    </row>
    <row r="66" spans="2:106" s="30" customFormat="1" ht="14.25" customHeight="1">
      <c r="B66" s="128"/>
      <c r="C66" s="127"/>
      <c r="D66" s="128"/>
      <c r="E66" s="127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9" t="s">
        <v>35</v>
      </c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40"/>
      <c r="BB66" s="75" t="str">
        <f>IF(OR(BB63="",BB65=""),"",IF(ISERROR(BB65/BB63),100%,MIN(1,MAX(0,BB65/BB63))))</f>
        <v/>
      </c>
      <c r="BC66" s="75"/>
      <c r="BD66" s="75"/>
      <c r="BE66" s="75"/>
      <c r="BF66" s="75"/>
      <c r="BG66" s="141"/>
      <c r="BH66" s="75" t="str">
        <f>IF(OR(BH63="",BH65=""),"",IF(ISERROR(BH65/BH63),100%,MIN(1,MAX(0,BH65/BH63))))</f>
        <v/>
      </c>
      <c r="BI66" s="75"/>
      <c r="BJ66" s="75"/>
      <c r="BK66" s="75"/>
      <c r="BL66" s="75"/>
      <c r="BM66" s="141"/>
      <c r="BN66" s="75" t="str">
        <f>IF(OR(BN63="",BN65=""),"",IF(ISERROR(BN65/BN63),100%,MIN(1,MAX(0,BN65/BN63))))</f>
        <v/>
      </c>
      <c r="BO66" s="75"/>
      <c r="BP66" s="75"/>
      <c r="BQ66" s="75"/>
      <c r="BR66" s="75"/>
      <c r="BS66" s="141"/>
      <c r="BT66" s="75" t="str">
        <f>IF(OR(BT63="",BT65=""),"",IF(ISERROR(BT65/BT63),100%,MIN(1,MAX(0,BT65/BT63))))</f>
        <v/>
      </c>
      <c r="BU66" s="75"/>
      <c r="BV66" s="75"/>
      <c r="BW66" s="75"/>
      <c r="BX66" s="75"/>
      <c r="BY66" s="141"/>
      <c r="BZ66" s="75"/>
      <c r="CA66" s="75"/>
      <c r="CB66" s="75"/>
      <c r="CC66" s="75"/>
      <c r="CD66" s="75"/>
      <c r="CE66" s="75"/>
      <c r="CF66" s="162"/>
      <c r="CG66" s="162"/>
      <c r="CH66" s="162"/>
      <c r="CI66" s="162"/>
      <c r="CJ66" s="162"/>
      <c r="CK66" s="162"/>
      <c r="CL66" s="162"/>
      <c r="CM66" s="162"/>
      <c r="CN66" s="162"/>
      <c r="CO66" s="162"/>
      <c r="CP66" s="162"/>
      <c r="CQ66" s="162"/>
      <c r="CR66" s="162"/>
      <c r="CS66" s="162"/>
      <c r="CT66" s="162"/>
      <c r="CU66" s="162"/>
      <c r="CV66" s="162"/>
      <c r="CW66" s="162"/>
      <c r="CX66" s="162"/>
      <c r="CY66" s="162"/>
      <c r="CZ66" s="162"/>
      <c r="DA66" s="162"/>
      <c r="DB66" s="163"/>
    </row>
    <row r="67" spans="2:106" s="30" customFormat="1" ht="14.25" customHeight="1">
      <c r="B67" s="128"/>
      <c r="C67" s="127"/>
      <c r="D67" s="132"/>
      <c r="E67" s="138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9" t="s">
        <v>36</v>
      </c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40"/>
      <c r="BB67" s="75" t="str">
        <f>IF(OR(BB65="",$BT63=""),"",IF(ISERROR(BB65/$BT63),"",MIN(1,MAX(0,BB65/$BT63))))</f>
        <v/>
      </c>
      <c r="BC67" s="75"/>
      <c r="BD67" s="75"/>
      <c r="BE67" s="75"/>
      <c r="BF67" s="75"/>
      <c r="BG67" s="75"/>
      <c r="BH67" s="75" t="str">
        <f>IF(OR(BH65="",$BT63=""),"",IF(ISERROR(BH65/$BT63),"",MIN(1,MAX(0,BH65/$BT63))))</f>
        <v/>
      </c>
      <c r="BI67" s="75"/>
      <c r="BJ67" s="75"/>
      <c r="BK67" s="75"/>
      <c r="BL67" s="75"/>
      <c r="BM67" s="75"/>
      <c r="BN67" s="75" t="str">
        <f>IF(OR(BN65="",$BT63=""),"",IF(ISERROR(BN65/$BT63),"",MIN(1,MAX(0,BN65/$BT63))))</f>
        <v/>
      </c>
      <c r="BO67" s="75"/>
      <c r="BP67" s="75"/>
      <c r="BQ67" s="75"/>
      <c r="BR67" s="75"/>
      <c r="BS67" s="75"/>
      <c r="BT67" s="75" t="str">
        <f>IF(OR(BT65="",$BT63=""),"",IF(ISERROR(BT65/$BT63),"",MIN(1,MAX(0,BT65/$BT63))))</f>
        <v/>
      </c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197"/>
      <c r="CG67" s="197"/>
      <c r="CH67" s="197"/>
      <c r="CI67" s="197"/>
      <c r="CJ67" s="197"/>
      <c r="CK67" s="197"/>
      <c r="CL67" s="197"/>
      <c r="CM67" s="197"/>
      <c r="CN67" s="197"/>
      <c r="CO67" s="197"/>
      <c r="CP67" s="197"/>
      <c r="CQ67" s="197"/>
      <c r="CR67" s="197"/>
      <c r="CS67" s="197"/>
      <c r="CT67" s="197"/>
      <c r="CU67" s="197"/>
      <c r="CV67" s="197"/>
      <c r="CW67" s="197"/>
      <c r="CX67" s="197"/>
      <c r="CY67" s="197"/>
      <c r="CZ67" s="197"/>
      <c r="DA67" s="197"/>
      <c r="DB67" s="198"/>
    </row>
    <row r="68" spans="2:106" s="52" customFormat="1" ht="14.25" customHeight="1">
      <c r="B68" s="128"/>
      <c r="C68" s="127"/>
      <c r="D68" s="129" t="s">
        <v>58</v>
      </c>
      <c r="E68" s="130"/>
      <c r="F68" s="150" t="s">
        <v>59</v>
      </c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5" t="s">
        <v>60</v>
      </c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36" t="s">
        <v>32</v>
      </c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7"/>
      <c r="BB68" s="122" t="str">
        <f>IF($BZ68="","",$BZ68)</f>
        <v/>
      </c>
      <c r="BC68" s="123"/>
      <c r="BD68" s="123"/>
      <c r="BE68" s="123"/>
      <c r="BF68" s="123"/>
      <c r="BG68" s="124"/>
      <c r="BH68" s="122" t="str">
        <f>IF($BZ68="","",$BZ68)</f>
        <v/>
      </c>
      <c r="BI68" s="123"/>
      <c r="BJ68" s="123"/>
      <c r="BK68" s="123"/>
      <c r="BL68" s="123"/>
      <c r="BM68" s="124"/>
      <c r="BN68" s="122" t="str">
        <f>IF($BZ68="","",$BZ68)</f>
        <v/>
      </c>
      <c r="BO68" s="123"/>
      <c r="BP68" s="123"/>
      <c r="BQ68" s="123"/>
      <c r="BR68" s="123"/>
      <c r="BS68" s="124"/>
      <c r="BT68" s="122" t="str">
        <f>IF($BZ68="","",$BZ68)</f>
        <v/>
      </c>
      <c r="BU68" s="123"/>
      <c r="BV68" s="123"/>
      <c r="BW68" s="123"/>
      <c r="BX68" s="123"/>
      <c r="BY68" s="124"/>
      <c r="BZ68" s="105"/>
      <c r="CA68" s="106"/>
      <c r="CB68" s="106"/>
      <c r="CC68" s="106"/>
      <c r="CD68" s="106"/>
      <c r="CE68" s="107"/>
      <c r="CF68" s="162"/>
      <c r="CG68" s="162"/>
      <c r="CH68" s="162"/>
      <c r="CI68" s="162"/>
      <c r="CJ68" s="162"/>
      <c r="CK68" s="162"/>
      <c r="CL68" s="162"/>
      <c r="CM68" s="162"/>
      <c r="CN68" s="162"/>
      <c r="CO68" s="162"/>
      <c r="CP68" s="162"/>
      <c r="CQ68" s="162"/>
      <c r="CR68" s="162"/>
      <c r="CS68" s="162"/>
      <c r="CT68" s="162"/>
      <c r="CU68" s="162"/>
      <c r="CV68" s="162"/>
      <c r="CW68" s="162"/>
      <c r="CX68" s="162"/>
      <c r="CY68" s="162"/>
      <c r="CZ68" s="162"/>
      <c r="DA68" s="162"/>
      <c r="DB68" s="163"/>
    </row>
    <row r="69" spans="2:106" s="30" customFormat="1" ht="14.25" customHeight="1">
      <c r="B69" s="128"/>
      <c r="C69" s="127"/>
      <c r="D69" s="128"/>
      <c r="E69" s="131"/>
      <c r="F69" s="152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9" t="s">
        <v>48</v>
      </c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40"/>
      <c r="BB69" s="71" t="str">
        <f>IF(ISERROR(BB68/$BT68),"",MIN(1,MAX(0,BB68/$BT68)))</f>
        <v/>
      </c>
      <c r="BC69" s="71"/>
      <c r="BD69" s="71"/>
      <c r="BE69" s="71"/>
      <c r="BF69" s="71"/>
      <c r="BG69" s="71"/>
      <c r="BH69" s="71" t="str">
        <f>IF(ISERROR(BH68/$BT68),"",MIN(1,MAX(0,BH68/$BT68)))</f>
        <v/>
      </c>
      <c r="BI69" s="71"/>
      <c r="BJ69" s="71"/>
      <c r="BK69" s="71"/>
      <c r="BL69" s="71"/>
      <c r="BM69" s="71"/>
      <c r="BN69" s="71" t="str">
        <f>IF(ISERROR(BN68/$BT68),"",MIN(1,MAX(0,BN68/$BT68)))</f>
        <v/>
      </c>
      <c r="BO69" s="71"/>
      <c r="BP69" s="71"/>
      <c r="BQ69" s="71"/>
      <c r="BR69" s="71"/>
      <c r="BS69" s="71"/>
      <c r="BT69" s="71" t="str">
        <f>IF(ISERROR(BT68/$BT68),"",MIN(1,MAX(0,BT68/$BT68)))</f>
        <v/>
      </c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162"/>
      <c r="CG69" s="162"/>
      <c r="CH69" s="162"/>
      <c r="CI69" s="162"/>
      <c r="CJ69" s="162"/>
      <c r="CK69" s="162"/>
      <c r="CL69" s="162"/>
      <c r="CM69" s="162"/>
      <c r="CN69" s="162"/>
      <c r="CO69" s="162"/>
      <c r="CP69" s="162"/>
      <c r="CQ69" s="162"/>
      <c r="CR69" s="162"/>
      <c r="CS69" s="162"/>
      <c r="CT69" s="162"/>
      <c r="CU69" s="162"/>
      <c r="CV69" s="162"/>
      <c r="CW69" s="162"/>
      <c r="CX69" s="162"/>
      <c r="CY69" s="162"/>
      <c r="CZ69" s="162"/>
      <c r="DA69" s="162"/>
      <c r="DB69" s="163"/>
    </row>
    <row r="70" spans="2:106" s="52" customFormat="1" ht="14.25" customHeight="1">
      <c r="B70" s="128"/>
      <c r="C70" s="127"/>
      <c r="D70" s="128"/>
      <c r="E70" s="131"/>
      <c r="F70" s="152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44" t="s">
        <v>34</v>
      </c>
      <c r="AI70" s="144"/>
      <c r="AJ70" s="144"/>
      <c r="AK70" s="144"/>
      <c r="AL70" s="144"/>
      <c r="AM70" s="144"/>
      <c r="AN70" s="144"/>
      <c r="AO70" s="144"/>
      <c r="AP70" s="144"/>
      <c r="AQ70" s="144"/>
      <c r="AR70" s="144"/>
      <c r="AS70" s="144"/>
      <c r="AT70" s="144"/>
      <c r="AU70" s="144"/>
      <c r="AV70" s="144"/>
      <c r="AW70" s="144"/>
      <c r="AX70" s="144"/>
      <c r="AY70" s="144"/>
      <c r="AZ70" s="144"/>
      <c r="BA70" s="145"/>
      <c r="BB70" s="118"/>
      <c r="BC70" s="118"/>
      <c r="BD70" s="118"/>
      <c r="BE70" s="118"/>
      <c r="BF70" s="118"/>
      <c r="BG70" s="118"/>
      <c r="BH70" s="118"/>
      <c r="BI70" s="118"/>
      <c r="BJ70" s="118"/>
      <c r="BK70" s="118"/>
      <c r="BL70" s="118"/>
      <c r="BM70" s="118"/>
      <c r="BN70" s="118"/>
      <c r="BO70" s="118"/>
      <c r="BP70" s="118"/>
      <c r="BQ70" s="118"/>
      <c r="BR70" s="118"/>
      <c r="BS70" s="118"/>
      <c r="BT70" s="118"/>
      <c r="BU70" s="118"/>
      <c r="BV70" s="118"/>
      <c r="BW70" s="118"/>
      <c r="BX70" s="118"/>
      <c r="BY70" s="118"/>
      <c r="BZ70" s="111"/>
      <c r="CA70" s="111"/>
      <c r="CB70" s="111"/>
      <c r="CC70" s="111"/>
      <c r="CD70" s="111"/>
      <c r="CE70" s="111"/>
      <c r="CF70" s="162"/>
      <c r="CG70" s="162"/>
      <c r="CH70" s="162"/>
      <c r="CI70" s="162"/>
      <c r="CJ70" s="162"/>
      <c r="CK70" s="162"/>
      <c r="CL70" s="162"/>
      <c r="CM70" s="162"/>
      <c r="CN70" s="162"/>
      <c r="CO70" s="162"/>
      <c r="CP70" s="162"/>
      <c r="CQ70" s="162"/>
      <c r="CR70" s="162"/>
      <c r="CS70" s="162"/>
      <c r="CT70" s="162"/>
      <c r="CU70" s="162"/>
      <c r="CV70" s="162"/>
      <c r="CW70" s="162"/>
      <c r="CX70" s="162"/>
      <c r="CY70" s="162"/>
      <c r="CZ70" s="162"/>
      <c r="DA70" s="162"/>
      <c r="DB70" s="163"/>
    </row>
    <row r="71" spans="2:106" s="30" customFormat="1" ht="14.25" customHeight="1">
      <c r="B71" s="128"/>
      <c r="C71" s="127"/>
      <c r="D71" s="128"/>
      <c r="E71" s="131"/>
      <c r="F71" s="152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9" t="s">
        <v>35</v>
      </c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40"/>
      <c r="BB71" s="75" t="str">
        <f>IF(OR(BB68="",BB70=""),"",IF(ISERROR(BB70/BB68),100%,MIN(1,MAX(0,BB70/BB68))))</f>
        <v/>
      </c>
      <c r="BC71" s="75"/>
      <c r="BD71" s="75"/>
      <c r="BE71" s="75"/>
      <c r="BF71" s="75"/>
      <c r="BG71" s="141"/>
      <c r="BH71" s="75" t="str">
        <f>IF(OR(BH68="",BH70=""),"",IF(ISERROR(BH70/BH68),100%,MIN(1,MAX(0,BH70/BH68))))</f>
        <v/>
      </c>
      <c r="BI71" s="75"/>
      <c r="BJ71" s="75"/>
      <c r="BK71" s="75"/>
      <c r="BL71" s="75"/>
      <c r="BM71" s="141"/>
      <c r="BN71" s="75" t="str">
        <f>IF(OR(BN68="",BN70=""),"",IF(ISERROR(BN70/BN68),100%,MIN(1,MAX(0,BN70/BN68))))</f>
        <v/>
      </c>
      <c r="BO71" s="75"/>
      <c r="BP71" s="75"/>
      <c r="BQ71" s="75"/>
      <c r="BR71" s="75"/>
      <c r="BS71" s="141"/>
      <c r="BT71" s="75" t="str">
        <f>IF(OR(BT68="",BT70=""),"",IF(ISERROR(BT70/BT68),100%,MIN(1,MAX(0,BT70/BT68))))</f>
        <v/>
      </c>
      <c r="BU71" s="75"/>
      <c r="BV71" s="75"/>
      <c r="BW71" s="75"/>
      <c r="BX71" s="75"/>
      <c r="BY71" s="141"/>
      <c r="BZ71" s="75"/>
      <c r="CA71" s="75"/>
      <c r="CB71" s="75"/>
      <c r="CC71" s="75"/>
      <c r="CD71" s="75"/>
      <c r="CE71" s="75"/>
      <c r="CF71" s="162"/>
      <c r="CG71" s="162"/>
      <c r="CH71" s="162"/>
      <c r="CI71" s="162"/>
      <c r="CJ71" s="162"/>
      <c r="CK71" s="162"/>
      <c r="CL71" s="162"/>
      <c r="CM71" s="162"/>
      <c r="CN71" s="162"/>
      <c r="CO71" s="162"/>
      <c r="CP71" s="162"/>
      <c r="CQ71" s="162"/>
      <c r="CR71" s="162"/>
      <c r="CS71" s="162"/>
      <c r="CT71" s="162"/>
      <c r="CU71" s="162"/>
      <c r="CV71" s="162"/>
      <c r="CW71" s="162"/>
      <c r="CX71" s="162"/>
      <c r="CY71" s="162"/>
      <c r="CZ71" s="162"/>
      <c r="DA71" s="162"/>
      <c r="DB71" s="163"/>
    </row>
    <row r="72" spans="2:106" s="30" customFormat="1" ht="14.25" customHeight="1">
      <c r="B72" s="128"/>
      <c r="C72" s="127"/>
      <c r="D72" s="128"/>
      <c r="E72" s="131"/>
      <c r="F72" s="153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39" t="s">
        <v>36</v>
      </c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40"/>
      <c r="BB72" s="75" t="str">
        <f>IF(OR(BB70="",$BT68=""),"",IF(ISERROR(BB70/$BT68),"",MIN(1,MAX(0,BB70/$BT68))))</f>
        <v/>
      </c>
      <c r="BC72" s="75"/>
      <c r="BD72" s="75"/>
      <c r="BE72" s="75"/>
      <c r="BF72" s="75"/>
      <c r="BG72" s="75"/>
      <c r="BH72" s="75" t="str">
        <f>IF(OR(BH70="",$BT68=""),"",IF(ISERROR(BH70/$BT68),"",MIN(1,MAX(0,BH70/$BT68))))</f>
        <v/>
      </c>
      <c r="BI72" s="75"/>
      <c r="BJ72" s="75"/>
      <c r="BK72" s="75"/>
      <c r="BL72" s="75"/>
      <c r="BM72" s="75"/>
      <c r="BN72" s="75" t="str">
        <f>IF(OR(BN70="",$BT68=""),"",IF(ISERROR(BN70/$BT68),"",MIN(1,MAX(0,BN70/$BT68))))</f>
        <v/>
      </c>
      <c r="BO72" s="75"/>
      <c r="BP72" s="75"/>
      <c r="BQ72" s="75"/>
      <c r="BR72" s="75"/>
      <c r="BS72" s="75"/>
      <c r="BT72" s="75" t="str">
        <f>IF(OR(BT70="",$BT68=""),"",IF(ISERROR(BT70/$BT68),"",MIN(1,MAX(0,BT70/$BT68))))</f>
        <v/>
      </c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162"/>
      <c r="CG72" s="162"/>
      <c r="CH72" s="162"/>
      <c r="CI72" s="162"/>
      <c r="CJ72" s="162"/>
      <c r="CK72" s="162"/>
      <c r="CL72" s="162"/>
      <c r="CM72" s="162"/>
      <c r="CN72" s="162"/>
      <c r="CO72" s="162"/>
      <c r="CP72" s="162"/>
      <c r="CQ72" s="162"/>
      <c r="CR72" s="162"/>
      <c r="CS72" s="162"/>
      <c r="CT72" s="162"/>
      <c r="CU72" s="162"/>
      <c r="CV72" s="162"/>
      <c r="CW72" s="162"/>
      <c r="CX72" s="162"/>
      <c r="CY72" s="162"/>
      <c r="CZ72" s="162"/>
      <c r="DA72" s="162"/>
      <c r="DB72" s="163"/>
    </row>
    <row r="73" spans="2:106" s="52" customFormat="1" ht="14.25" customHeight="1">
      <c r="B73" s="128"/>
      <c r="C73" s="127"/>
      <c r="D73" s="128"/>
      <c r="E73" s="131"/>
      <c r="F73" s="152" t="s">
        <v>61</v>
      </c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5" t="s">
        <v>62</v>
      </c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6" t="s">
        <v>32</v>
      </c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7"/>
      <c r="BB73" s="118"/>
      <c r="BC73" s="118"/>
      <c r="BD73" s="118"/>
      <c r="BE73" s="118"/>
      <c r="BF73" s="118"/>
      <c r="BG73" s="118"/>
      <c r="BH73" s="122" t="str">
        <f>IF($BZ73="","",$BZ73)</f>
        <v/>
      </c>
      <c r="BI73" s="123"/>
      <c r="BJ73" s="123"/>
      <c r="BK73" s="123"/>
      <c r="BL73" s="123"/>
      <c r="BM73" s="124"/>
      <c r="BN73" s="122" t="str">
        <f>IF($BZ73="","",$BZ73)</f>
        <v/>
      </c>
      <c r="BO73" s="123"/>
      <c r="BP73" s="123"/>
      <c r="BQ73" s="123"/>
      <c r="BR73" s="123"/>
      <c r="BS73" s="124"/>
      <c r="BT73" s="122" t="str">
        <f>IF($BZ73="","",$BZ73)</f>
        <v/>
      </c>
      <c r="BU73" s="123"/>
      <c r="BV73" s="123"/>
      <c r="BW73" s="123"/>
      <c r="BX73" s="123"/>
      <c r="BY73" s="124"/>
      <c r="BZ73" s="105"/>
      <c r="CA73" s="106"/>
      <c r="CB73" s="106"/>
      <c r="CC73" s="106"/>
      <c r="CD73" s="106"/>
      <c r="CE73" s="107"/>
      <c r="CF73" s="195"/>
      <c r="CG73" s="195"/>
      <c r="CH73" s="195"/>
      <c r="CI73" s="195"/>
      <c r="CJ73" s="195"/>
      <c r="CK73" s="195"/>
      <c r="CL73" s="195"/>
      <c r="CM73" s="195"/>
      <c r="CN73" s="195"/>
      <c r="CO73" s="195"/>
      <c r="CP73" s="195"/>
      <c r="CQ73" s="195"/>
      <c r="CR73" s="195"/>
      <c r="CS73" s="195"/>
      <c r="CT73" s="195"/>
      <c r="CU73" s="195"/>
      <c r="CV73" s="195"/>
      <c r="CW73" s="195"/>
      <c r="CX73" s="195"/>
      <c r="CY73" s="195"/>
      <c r="CZ73" s="195"/>
      <c r="DA73" s="195"/>
      <c r="DB73" s="196"/>
    </row>
    <row r="74" spans="2:106" s="30" customFormat="1" ht="14.25" customHeight="1">
      <c r="B74" s="128"/>
      <c r="C74" s="127"/>
      <c r="D74" s="128"/>
      <c r="E74" s="131"/>
      <c r="F74" s="152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9" t="s">
        <v>48</v>
      </c>
      <c r="AI74" s="139"/>
      <c r="AJ74" s="139"/>
      <c r="AK74" s="139"/>
      <c r="AL74" s="139"/>
      <c r="AM74" s="139"/>
      <c r="AN74" s="139"/>
      <c r="AO74" s="139"/>
      <c r="AP74" s="139"/>
      <c r="AQ74" s="139"/>
      <c r="AR74" s="139"/>
      <c r="AS74" s="139"/>
      <c r="AT74" s="139"/>
      <c r="AU74" s="139"/>
      <c r="AV74" s="139"/>
      <c r="AW74" s="139"/>
      <c r="AX74" s="139"/>
      <c r="AY74" s="139"/>
      <c r="AZ74" s="139"/>
      <c r="BA74" s="140"/>
      <c r="BB74" s="71" t="str">
        <f>IF(ISERROR(BB73/$BT73),"",MIN(1,MAX(0,BB73/$BT73)))</f>
        <v/>
      </c>
      <c r="BC74" s="71"/>
      <c r="BD74" s="71"/>
      <c r="BE74" s="71"/>
      <c r="BF74" s="71"/>
      <c r="BG74" s="71"/>
      <c r="BH74" s="71" t="str">
        <f>IF(ISERROR(BH73/$BT73),"",MIN(1,MAX(0,BH73/$BT73)))</f>
        <v/>
      </c>
      <c r="BI74" s="71"/>
      <c r="BJ74" s="71"/>
      <c r="BK74" s="71"/>
      <c r="BL74" s="71"/>
      <c r="BM74" s="71"/>
      <c r="BN74" s="71" t="str">
        <f>IF(ISERROR(BN73/$BT73),"",MIN(1,MAX(0,BN73/$BT73)))</f>
        <v/>
      </c>
      <c r="BO74" s="71"/>
      <c r="BP74" s="71"/>
      <c r="BQ74" s="71"/>
      <c r="BR74" s="71"/>
      <c r="BS74" s="71"/>
      <c r="BT74" s="71" t="str">
        <f>IF(ISERROR(BT73/$BT73),"",MIN(1,MAX(0,BT73/$BT73)))</f>
        <v/>
      </c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162"/>
      <c r="CG74" s="162"/>
      <c r="CH74" s="162"/>
      <c r="CI74" s="162"/>
      <c r="CJ74" s="162"/>
      <c r="CK74" s="162"/>
      <c r="CL74" s="162"/>
      <c r="CM74" s="162"/>
      <c r="CN74" s="162"/>
      <c r="CO74" s="162"/>
      <c r="CP74" s="162"/>
      <c r="CQ74" s="162"/>
      <c r="CR74" s="162"/>
      <c r="CS74" s="162"/>
      <c r="CT74" s="162"/>
      <c r="CU74" s="162"/>
      <c r="CV74" s="162"/>
      <c r="CW74" s="162"/>
      <c r="CX74" s="162"/>
      <c r="CY74" s="162"/>
      <c r="CZ74" s="162"/>
      <c r="DA74" s="162"/>
      <c r="DB74" s="163"/>
    </row>
    <row r="75" spans="2:106" s="52" customFormat="1" ht="14.25" customHeight="1">
      <c r="B75" s="128"/>
      <c r="C75" s="127"/>
      <c r="D75" s="128"/>
      <c r="E75" s="131"/>
      <c r="F75" s="152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44" t="s">
        <v>34</v>
      </c>
      <c r="AI75" s="144"/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4"/>
      <c r="AU75" s="144"/>
      <c r="AV75" s="144"/>
      <c r="AW75" s="144"/>
      <c r="AX75" s="144"/>
      <c r="AY75" s="144"/>
      <c r="AZ75" s="144"/>
      <c r="BA75" s="145"/>
      <c r="BB75" s="105"/>
      <c r="BC75" s="106"/>
      <c r="BD75" s="106"/>
      <c r="BE75" s="106"/>
      <c r="BF75" s="106"/>
      <c r="BG75" s="107"/>
      <c r="BH75" s="105"/>
      <c r="BI75" s="106"/>
      <c r="BJ75" s="106"/>
      <c r="BK75" s="106"/>
      <c r="BL75" s="106"/>
      <c r="BM75" s="107"/>
      <c r="BN75" s="105"/>
      <c r="BO75" s="106"/>
      <c r="BP75" s="106"/>
      <c r="BQ75" s="106"/>
      <c r="BR75" s="106"/>
      <c r="BS75" s="107"/>
      <c r="BT75" s="105"/>
      <c r="BU75" s="106"/>
      <c r="BV75" s="106"/>
      <c r="BW75" s="106"/>
      <c r="BX75" s="106"/>
      <c r="BY75" s="107"/>
      <c r="BZ75" s="111"/>
      <c r="CA75" s="111"/>
      <c r="CB75" s="111"/>
      <c r="CC75" s="111"/>
      <c r="CD75" s="111"/>
      <c r="CE75" s="111"/>
      <c r="CF75" s="162"/>
      <c r="CG75" s="162"/>
      <c r="CH75" s="162"/>
      <c r="CI75" s="162"/>
      <c r="CJ75" s="162"/>
      <c r="CK75" s="162"/>
      <c r="CL75" s="162"/>
      <c r="CM75" s="162"/>
      <c r="CN75" s="162"/>
      <c r="CO75" s="162"/>
      <c r="CP75" s="162"/>
      <c r="CQ75" s="162"/>
      <c r="CR75" s="162"/>
      <c r="CS75" s="162"/>
      <c r="CT75" s="162"/>
      <c r="CU75" s="162"/>
      <c r="CV75" s="162"/>
      <c r="CW75" s="162"/>
      <c r="CX75" s="162"/>
      <c r="CY75" s="162"/>
      <c r="CZ75" s="162"/>
      <c r="DA75" s="162"/>
      <c r="DB75" s="163"/>
    </row>
    <row r="76" spans="2:106" s="30" customFormat="1" ht="14.25" customHeight="1">
      <c r="B76" s="128"/>
      <c r="C76" s="127"/>
      <c r="D76" s="128"/>
      <c r="E76" s="131"/>
      <c r="F76" s="152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9" t="s">
        <v>35</v>
      </c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40"/>
      <c r="BB76" s="75" t="str">
        <f>IF(OR(BB73="",BB75=""),"",IF(ISERROR(BB75/BB73),100%,MIN(1,MAX(0,BB75/BB73))))</f>
        <v/>
      </c>
      <c r="BC76" s="75"/>
      <c r="BD76" s="75"/>
      <c r="BE76" s="75"/>
      <c r="BF76" s="75"/>
      <c r="BG76" s="141"/>
      <c r="BH76" s="75" t="str">
        <f>IF(OR(BH73="",BH75=""),"",IF(ISERROR(BH75/BH73),100%,MIN(1,MAX(0,BH75/BH73))))</f>
        <v/>
      </c>
      <c r="BI76" s="75"/>
      <c r="BJ76" s="75"/>
      <c r="BK76" s="75"/>
      <c r="BL76" s="75"/>
      <c r="BM76" s="141"/>
      <c r="BN76" s="75" t="str">
        <f>IF(OR(BN73="",BN75=""),"",IF(ISERROR(BN75/BN73),100%,MIN(1,MAX(0,BN75/BN73))))</f>
        <v/>
      </c>
      <c r="BO76" s="75"/>
      <c r="BP76" s="75"/>
      <c r="BQ76" s="75"/>
      <c r="BR76" s="75"/>
      <c r="BS76" s="141"/>
      <c r="BT76" s="75" t="str">
        <f>IF(OR(BT73="",BT75=""),"",IF(ISERROR(BT75/BT73),100%,MIN(1,MAX(0,BT75/BT73))))</f>
        <v/>
      </c>
      <c r="BU76" s="75"/>
      <c r="BV76" s="75"/>
      <c r="BW76" s="75"/>
      <c r="BX76" s="75"/>
      <c r="BY76" s="141"/>
      <c r="BZ76" s="75"/>
      <c r="CA76" s="75"/>
      <c r="CB76" s="75"/>
      <c r="CC76" s="75"/>
      <c r="CD76" s="75"/>
      <c r="CE76" s="75"/>
      <c r="CF76" s="162"/>
      <c r="CG76" s="162"/>
      <c r="CH76" s="162"/>
      <c r="CI76" s="162"/>
      <c r="CJ76" s="162"/>
      <c r="CK76" s="162"/>
      <c r="CL76" s="162"/>
      <c r="CM76" s="162"/>
      <c r="CN76" s="162"/>
      <c r="CO76" s="162"/>
      <c r="CP76" s="162"/>
      <c r="CQ76" s="162"/>
      <c r="CR76" s="162"/>
      <c r="CS76" s="162"/>
      <c r="CT76" s="162"/>
      <c r="CU76" s="162"/>
      <c r="CV76" s="162"/>
      <c r="CW76" s="162"/>
      <c r="CX76" s="162"/>
      <c r="CY76" s="162"/>
      <c r="CZ76" s="162"/>
      <c r="DA76" s="162"/>
      <c r="DB76" s="163"/>
    </row>
    <row r="77" spans="2:106" s="30" customFormat="1" ht="14.25" customHeight="1">
      <c r="B77" s="128"/>
      <c r="C77" s="127"/>
      <c r="D77" s="128"/>
      <c r="E77" s="131"/>
      <c r="F77" s="152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9" t="s">
        <v>36</v>
      </c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40"/>
      <c r="BB77" s="75" t="str">
        <f>IF(OR(BB75="",$BT73=""),"",IF(ISERROR(BB75/$BT73),"",MIN(1,MAX(0,BB75/$BT73))))</f>
        <v/>
      </c>
      <c r="BC77" s="75"/>
      <c r="BD77" s="75"/>
      <c r="BE77" s="75"/>
      <c r="BF77" s="75"/>
      <c r="BG77" s="75"/>
      <c r="BH77" s="75" t="str">
        <f>IF(OR(BH75="",$BT73=""),"",IF(ISERROR(BH75/$BT73),"",MIN(1,MAX(0,BH75/$BT73))))</f>
        <v/>
      </c>
      <c r="BI77" s="75"/>
      <c r="BJ77" s="75"/>
      <c r="BK77" s="75"/>
      <c r="BL77" s="75"/>
      <c r="BM77" s="75"/>
      <c r="BN77" s="75" t="str">
        <f>IF(OR(BN75="",$BT73=""),"",IF(ISERROR(BN75/$BT73),"",MIN(1,MAX(0,BN75/$BT73))))</f>
        <v/>
      </c>
      <c r="BO77" s="75"/>
      <c r="BP77" s="75"/>
      <c r="BQ77" s="75"/>
      <c r="BR77" s="75"/>
      <c r="BS77" s="75"/>
      <c r="BT77" s="75" t="str">
        <f>IF(OR(BT75="",$BT73=""),"",IF(ISERROR(BT75/$BT73),"",MIN(1,MAX(0,BT75/$BT73))))</f>
        <v/>
      </c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197"/>
      <c r="CG77" s="197"/>
      <c r="CH77" s="197"/>
      <c r="CI77" s="197"/>
      <c r="CJ77" s="197"/>
      <c r="CK77" s="197"/>
      <c r="CL77" s="197"/>
      <c r="CM77" s="197"/>
      <c r="CN77" s="197"/>
      <c r="CO77" s="197"/>
      <c r="CP77" s="197"/>
      <c r="CQ77" s="197"/>
      <c r="CR77" s="197"/>
      <c r="CS77" s="197"/>
      <c r="CT77" s="197"/>
      <c r="CU77" s="197"/>
      <c r="CV77" s="197"/>
      <c r="CW77" s="197"/>
      <c r="CX77" s="197"/>
      <c r="CY77" s="197"/>
      <c r="CZ77" s="197"/>
      <c r="DA77" s="197"/>
      <c r="DB77" s="198"/>
    </row>
    <row r="78" spans="2:106" s="52" customFormat="1" ht="14.25" customHeight="1">
      <c r="B78" s="128"/>
      <c r="C78" s="127"/>
      <c r="D78" s="128"/>
      <c r="E78" s="131"/>
      <c r="F78" s="150" t="s">
        <v>63</v>
      </c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5" t="s">
        <v>64</v>
      </c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36" t="s">
        <v>32</v>
      </c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7"/>
      <c r="BB78" s="118"/>
      <c r="BC78" s="118"/>
      <c r="BD78" s="118"/>
      <c r="BE78" s="118"/>
      <c r="BF78" s="118"/>
      <c r="BG78" s="118"/>
      <c r="BH78" s="122" t="str">
        <f>IF($BZ78="","",$BZ78)</f>
        <v/>
      </c>
      <c r="BI78" s="123"/>
      <c r="BJ78" s="123"/>
      <c r="BK78" s="123"/>
      <c r="BL78" s="123"/>
      <c r="BM78" s="124"/>
      <c r="BN78" s="122" t="str">
        <f>IF($BZ78="","",$BZ78)</f>
        <v/>
      </c>
      <c r="BO78" s="123"/>
      <c r="BP78" s="123"/>
      <c r="BQ78" s="123"/>
      <c r="BR78" s="123"/>
      <c r="BS78" s="124"/>
      <c r="BT78" s="122" t="str">
        <f>IF($BZ78="","",$BZ78)</f>
        <v/>
      </c>
      <c r="BU78" s="123"/>
      <c r="BV78" s="123"/>
      <c r="BW78" s="123"/>
      <c r="BX78" s="123"/>
      <c r="BY78" s="124"/>
      <c r="BZ78" s="105"/>
      <c r="CA78" s="106"/>
      <c r="CB78" s="106"/>
      <c r="CC78" s="106"/>
      <c r="CD78" s="106"/>
      <c r="CE78" s="107"/>
      <c r="CF78" s="162"/>
      <c r="CG78" s="162"/>
      <c r="CH78" s="162"/>
      <c r="CI78" s="162"/>
      <c r="CJ78" s="162"/>
      <c r="CK78" s="162"/>
      <c r="CL78" s="162"/>
      <c r="CM78" s="162"/>
      <c r="CN78" s="162"/>
      <c r="CO78" s="162"/>
      <c r="CP78" s="162"/>
      <c r="CQ78" s="162"/>
      <c r="CR78" s="162"/>
      <c r="CS78" s="162"/>
      <c r="CT78" s="162"/>
      <c r="CU78" s="162"/>
      <c r="CV78" s="162"/>
      <c r="CW78" s="162"/>
      <c r="CX78" s="162"/>
      <c r="CY78" s="162"/>
      <c r="CZ78" s="162"/>
      <c r="DA78" s="162"/>
      <c r="DB78" s="163"/>
    </row>
    <row r="79" spans="2:106" s="30" customFormat="1" ht="14.25" customHeight="1">
      <c r="B79" s="128"/>
      <c r="C79" s="127"/>
      <c r="D79" s="128"/>
      <c r="E79" s="131"/>
      <c r="F79" s="152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9" t="s">
        <v>48</v>
      </c>
      <c r="AI79" s="139"/>
      <c r="AJ79" s="139"/>
      <c r="AK79" s="139"/>
      <c r="AL79" s="139"/>
      <c r="AM79" s="139"/>
      <c r="AN79" s="139"/>
      <c r="AO79" s="139"/>
      <c r="AP79" s="139"/>
      <c r="AQ79" s="139"/>
      <c r="AR79" s="139"/>
      <c r="AS79" s="139"/>
      <c r="AT79" s="139"/>
      <c r="AU79" s="139"/>
      <c r="AV79" s="139"/>
      <c r="AW79" s="139"/>
      <c r="AX79" s="139"/>
      <c r="AY79" s="139"/>
      <c r="AZ79" s="139"/>
      <c r="BA79" s="140"/>
      <c r="BB79" s="71" t="str">
        <f>IF(ISERROR(BB78/$BT78),"",MIN(1,MAX(0,BB78/$BT78)))</f>
        <v/>
      </c>
      <c r="BC79" s="71"/>
      <c r="BD79" s="71"/>
      <c r="BE79" s="71"/>
      <c r="BF79" s="71"/>
      <c r="BG79" s="71"/>
      <c r="BH79" s="71" t="str">
        <f>IF(ISERROR(BH78/$BT78),"",MIN(1,MAX(0,BH78/$BT78)))</f>
        <v/>
      </c>
      <c r="BI79" s="71"/>
      <c r="BJ79" s="71"/>
      <c r="BK79" s="71"/>
      <c r="BL79" s="71"/>
      <c r="BM79" s="71"/>
      <c r="BN79" s="71" t="str">
        <f>IF(ISERROR(BN78/$BT78),"",MIN(1,MAX(0,BN78/$BT78)))</f>
        <v/>
      </c>
      <c r="BO79" s="71"/>
      <c r="BP79" s="71"/>
      <c r="BQ79" s="71"/>
      <c r="BR79" s="71"/>
      <c r="BS79" s="71"/>
      <c r="BT79" s="71" t="str">
        <f>IF(ISERROR(BT78/$BT78),"",MIN(1,MAX(0,BT78/$BT78)))</f>
        <v/>
      </c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162"/>
      <c r="CG79" s="162"/>
      <c r="CH79" s="162"/>
      <c r="CI79" s="162"/>
      <c r="CJ79" s="162"/>
      <c r="CK79" s="162"/>
      <c r="CL79" s="162"/>
      <c r="CM79" s="162"/>
      <c r="CN79" s="162"/>
      <c r="CO79" s="162"/>
      <c r="CP79" s="162"/>
      <c r="CQ79" s="162"/>
      <c r="CR79" s="162"/>
      <c r="CS79" s="162"/>
      <c r="CT79" s="162"/>
      <c r="CU79" s="162"/>
      <c r="CV79" s="162"/>
      <c r="CW79" s="162"/>
      <c r="CX79" s="162"/>
      <c r="CY79" s="162"/>
      <c r="CZ79" s="162"/>
      <c r="DA79" s="162"/>
      <c r="DB79" s="163"/>
    </row>
    <row r="80" spans="2:106" s="52" customFormat="1" ht="14.25" customHeight="1">
      <c r="B80" s="128"/>
      <c r="C80" s="127"/>
      <c r="D80" s="128"/>
      <c r="E80" s="131"/>
      <c r="F80" s="152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44" t="s">
        <v>34</v>
      </c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  <c r="AY80" s="144"/>
      <c r="AZ80" s="144"/>
      <c r="BA80" s="145"/>
      <c r="BB80" s="105"/>
      <c r="BC80" s="106"/>
      <c r="BD80" s="106"/>
      <c r="BE80" s="106"/>
      <c r="BF80" s="106"/>
      <c r="BG80" s="107"/>
      <c r="BH80" s="105"/>
      <c r="BI80" s="106"/>
      <c r="BJ80" s="106"/>
      <c r="BK80" s="106"/>
      <c r="BL80" s="106"/>
      <c r="BM80" s="107"/>
      <c r="BN80" s="105"/>
      <c r="BO80" s="106"/>
      <c r="BP80" s="106"/>
      <c r="BQ80" s="106"/>
      <c r="BR80" s="106"/>
      <c r="BS80" s="107"/>
      <c r="BT80" s="105"/>
      <c r="BU80" s="106"/>
      <c r="BV80" s="106"/>
      <c r="BW80" s="106"/>
      <c r="BX80" s="106"/>
      <c r="BY80" s="107"/>
      <c r="BZ80" s="75"/>
      <c r="CA80" s="75"/>
      <c r="CB80" s="75"/>
      <c r="CC80" s="75"/>
      <c r="CD80" s="75"/>
      <c r="CE80" s="75"/>
      <c r="CF80" s="162"/>
      <c r="CG80" s="162"/>
      <c r="CH80" s="162"/>
      <c r="CI80" s="162"/>
      <c r="CJ80" s="162"/>
      <c r="CK80" s="162"/>
      <c r="CL80" s="162"/>
      <c r="CM80" s="162"/>
      <c r="CN80" s="162"/>
      <c r="CO80" s="162"/>
      <c r="CP80" s="162"/>
      <c r="CQ80" s="162"/>
      <c r="CR80" s="162"/>
      <c r="CS80" s="162"/>
      <c r="CT80" s="162"/>
      <c r="CU80" s="162"/>
      <c r="CV80" s="162"/>
      <c r="CW80" s="162"/>
      <c r="CX80" s="162"/>
      <c r="CY80" s="162"/>
      <c r="CZ80" s="162"/>
      <c r="DA80" s="162"/>
      <c r="DB80" s="163"/>
    </row>
    <row r="81" spans="2:106" s="30" customFormat="1" ht="14.25" customHeight="1">
      <c r="B81" s="128"/>
      <c r="C81" s="127"/>
      <c r="D81" s="128"/>
      <c r="E81" s="131"/>
      <c r="F81" s="152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9" t="s">
        <v>35</v>
      </c>
      <c r="AI81" s="139"/>
      <c r="AJ81" s="139"/>
      <c r="AK81" s="139"/>
      <c r="AL81" s="139"/>
      <c r="AM81" s="139"/>
      <c r="AN81" s="139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40"/>
      <c r="BB81" s="75" t="str">
        <f>IF(OR(BB78="",BB80=""),"",IF(ISERROR(BB80/BB78),100%,MIN(1,MAX(0,BB80/BB78))))</f>
        <v/>
      </c>
      <c r="BC81" s="75"/>
      <c r="BD81" s="75"/>
      <c r="BE81" s="75"/>
      <c r="BF81" s="75"/>
      <c r="BG81" s="141"/>
      <c r="BH81" s="75" t="str">
        <f>IF(OR(BH78="",BH80=""),"",IF(ISERROR(BH80/BH78),100%,MIN(1,MAX(0,BH80/BH78))))</f>
        <v/>
      </c>
      <c r="BI81" s="75"/>
      <c r="BJ81" s="75"/>
      <c r="BK81" s="75"/>
      <c r="BL81" s="75"/>
      <c r="BM81" s="141"/>
      <c r="BN81" s="75" t="str">
        <f>IF(OR(BN78="",BN80=""),"",IF(ISERROR(BN80/BN78),100%,MIN(1,MAX(0,BN80/BN78))))</f>
        <v/>
      </c>
      <c r="BO81" s="75"/>
      <c r="BP81" s="75"/>
      <c r="BQ81" s="75"/>
      <c r="BR81" s="75"/>
      <c r="BS81" s="141"/>
      <c r="BT81" s="75" t="str">
        <f>IF(OR(BT78="",BT80=""),"",IF(ISERROR(BT80/BT78),100%,MIN(1,MAX(0,BT80/BT78))))</f>
        <v/>
      </c>
      <c r="BU81" s="75"/>
      <c r="BV81" s="75"/>
      <c r="BW81" s="75"/>
      <c r="BX81" s="75"/>
      <c r="BY81" s="141"/>
      <c r="BZ81" s="75"/>
      <c r="CA81" s="75"/>
      <c r="CB81" s="75"/>
      <c r="CC81" s="75"/>
      <c r="CD81" s="75"/>
      <c r="CE81" s="75"/>
      <c r="CF81" s="162"/>
      <c r="CG81" s="162"/>
      <c r="CH81" s="162"/>
      <c r="CI81" s="162"/>
      <c r="CJ81" s="162"/>
      <c r="CK81" s="162"/>
      <c r="CL81" s="162"/>
      <c r="CM81" s="162"/>
      <c r="CN81" s="162"/>
      <c r="CO81" s="162"/>
      <c r="CP81" s="162"/>
      <c r="CQ81" s="162"/>
      <c r="CR81" s="162"/>
      <c r="CS81" s="162"/>
      <c r="CT81" s="162"/>
      <c r="CU81" s="162"/>
      <c r="CV81" s="162"/>
      <c r="CW81" s="162"/>
      <c r="CX81" s="162"/>
      <c r="CY81" s="162"/>
      <c r="CZ81" s="162"/>
      <c r="DA81" s="162"/>
      <c r="DB81" s="163"/>
    </row>
    <row r="82" spans="2:106" s="30" customFormat="1" ht="14.25" customHeight="1">
      <c r="B82" s="128"/>
      <c r="C82" s="127"/>
      <c r="D82" s="128"/>
      <c r="E82" s="131"/>
      <c r="F82" s="153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39" t="s">
        <v>36</v>
      </c>
      <c r="AI82" s="139"/>
      <c r="AJ82" s="139"/>
      <c r="AK82" s="139"/>
      <c r="AL82" s="139"/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40"/>
      <c r="BB82" s="75" t="str">
        <f>IF(OR(BB80="",$BT78=""),"",IF(ISERROR(BB80/$BT78),"",MIN(1,MAX(0,BB80/$BT78))))</f>
        <v/>
      </c>
      <c r="BC82" s="75"/>
      <c r="BD82" s="75"/>
      <c r="BE82" s="75"/>
      <c r="BF82" s="75"/>
      <c r="BG82" s="75"/>
      <c r="BH82" s="75" t="str">
        <f>IF(OR(BH80="",$BT78=""),"",IF(ISERROR(BH80/$BT78),"",MIN(1,MAX(0,BH80/$BT78))))</f>
        <v/>
      </c>
      <c r="BI82" s="75"/>
      <c r="BJ82" s="75"/>
      <c r="BK82" s="75"/>
      <c r="BL82" s="75"/>
      <c r="BM82" s="75"/>
      <c r="BN82" s="75" t="str">
        <f>IF(OR(BN80="",$BT78=""),"",IF(ISERROR(BN80/$BT78),"",MIN(1,MAX(0,BN80/$BT78))))</f>
        <v/>
      </c>
      <c r="BO82" s="75"/>
      <c r="BP82" s="75"/>
      <c r="BQ82" s="75"/>
      <c r="BR82" s="75"/>
      <c r="BS82" s="75"/>
      <c r="BT82" s="75" t="str">
        <f>IF(OR(BT80="",$BT78=""),"",IF(ISERROR(BT80/$BT78),"",MIN(1,MAX(0,BT80/$BT78))))</f>
        <v/>
      </c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162"/>
      <c r="CG82" s="162"/>
      <c r="CH82" s="162"/>
      <c r="CI82" s="162"/>
      <c r="CJ82" s="162"/>
      <c r="CK82" s="162"/>
      <c r="CL82" s="162"/>
      <c r="CM82" s="162"/>
      <c r="CN82" s="162"/>
      <c r="CO82" s="162"/>
      <c r="CP82" s="162"/>
      <c r="CQ82" s="162"/>
      <c r="CR82" s="162"/>
      <c r="CS82" s="162"/>
      <c r="CT82" s="162"/>
      <c r="CU82" s="162"/>
      <c r="CV82" s="162"/>
      <c r="CW82" s="162"/>
      <c r="CX82" s="162"/>
      <c r="CY82" s="162"/>
      <c r="CZ82" s="162"/>
      <c r="DA82" s="162"/>
      <c r="DB82" s="163"/>
    </row>
    <row r="83" spans="2:106" s="52" customFormat="1" ht="14.25" customHeight="1">
      <c r="B83" s="128"/>
      <c r="C83" s="127"/>
      <c r="D83" s="128"/>
      <c r="E83" s="127"/>
      <c r="F83" s="134" t="s">
        <v>65</v>
      </c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5" t="s">
        <v>66</v>
      </c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6" t="s">
        <v>32</v>
      </c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7"/>
      <c r="BB83" s="108"/>
      <c r="BC83" s="109"/>
      <c r="BD83" s="109"/>
      <c r="BE83" s="109"/>
      <c r="BF83" s="109"/>
      <c r="BG83" s="110"/>
      <c r="BH83" s="108"/>
      <c r="BI83" s="109"/>
      <c r="BJ83" s="109"/>
      <c r="BK83" s="109"/>
      <c r="BL83" s="109"/>
      <c r="BM83" s="110"/>
      <c r="BN83" s="119"/>
      <c r="BO83" s="120"/>
      <c r="BP83" s="120"/>
      <c r="BQ83" s="120"/>
      <c r="BR83" s="120"/>
      <c r="BS83" s="121"/>
      <c r="BT83" s="122" t="str">
        <f>IF($BZ83="","",$BZ83)</f>
        <v/>
      </c>
      <c r="BU83" s="123"/>
      <c r="BV83" s="123"/>
      <c r="BW83" s="123"/>
      <c r="BX83" s="123"/>
      <c r="BY83" s="124"/>
      <c r="BZ83" s="108"/>
      <c r="CA83" s="109"/>
      <c r="CB83" s="109"/>
      <c r="CC83" s="109"/>
      <c r="CD83" s="109"/>
      <c r="CE83" s="110"/>
      <c r="CF83" s="195"/>
      <c r="CG83" s="195"/>
      <c r="CH83" s="195"/>
      <c r="CI83" s="195"/>
      <c r="CJ83" s="195"/>
      <c r="CK83" s="195"/>
      <c r="CL83" s="195"/>
      <c r="CM83" s="195"/>
      <c r="CN83" s="195"/>
      <c r="CO83" s="195"/>
      <c r="CP83" s="195"/>
      <c r="CQ83" s="195"/>
      <c r="CR83" s="195"/>
      <c r="CS83" s="195"/>
      <c r="CT83" s="195"/>
      <c r="CU83" s="195"/>
      <c r="CV83" s="195"/>
      <c r="CW83" s="195"/>
      <c r="CX83" s="195"/>
      <c r="CY83" s="195"/>
      <c r="CZ83" s="195"/>
      <c r="DA83" s="195"/>
      <c r="DB83" s="196"/>
    </row>
    <row r="84" spans="2:106" s="30" customFormat="1" ht="14.25" customHeight="1">
      <c r="B84" s="128"/>
      <c r="C84" s="127"/>
      <c r="D84" s="128"/>
      <c r="E84" s="127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9" t="s">
        <v>48</v>
      </c>
      <c r="AI84" s="139"/>
      <c r="AJ84" s="139"/>
      <c r="AK84" s="139"/>
      <c r="AL84" s="139"/>
      <c r="AM84" s="139"/>
      <c r="AN84" s="139"/>
      <c r="AO84" s="139"/>
      <c r="AP84" s="139"/>
      <c r="AQ84" s="139"/>
      <c r="AR84" s="139"/>
      <c r="AS84" s="139"/>
      <c r="AT84" s="139"/>
      <c r="AU84" s="139"/>
      <c r="AV84" s="139"/>
      <c r="AW84" s="139"/>
      <c r="AX84" s="139"/>
      <c r="AY84" s="139"/>
      <c r="AZ84" s="139"/>
      <c r="BA84" s="140"/>
      <c r="BB84" s="71" t="str">
        <f>IF(ISERROR($BZ83/BB83),"",MIN(1,MAX(0,$BZ83/BB83)))</f>
        <v/>
      </c>
      <c r="BC84" s="71"/>
      <c r="BD84" s="71"/>
      <c r="BE84" s="71"/>
      <c r="BF84" s="71"/>
      <c r="BG84" s="71"/>
      <c r="BH84" s="71" t="str">
        <f>IF(ISERROR($BZ83/BH83),"",MIN(1,MAX(0,$BZ83/BH83)))</f>
        <v/>
      </c>
      <c r="BI84" s="71"/>
      <c r="BJ84" s="71"/>
      <c r="BK84" s="71"/>
      <c r="BL84" s="71"/>
      <c r="BM84" s="71"/>
      <c r="BN84" s="71" t="str">
        <f t="shared" ref="BN84" si="12">IF(ISERROR($BZ83/BN83),"",MIN(1,MAX(0,$BZ83/BN83)))</f>
        <v/>
      </c>
      <c r="BO84" s="71"/>
      <c r="BP84" s="71"/>
      <c r="BQ84" s="71"/>
      <c r="BR84" s="71"/>
      <c r="BS84" s="71"/>
      <c r="BT84" s="71" t="str">
        <f t="shared" ref="BT84" si="13">IF(ISERROR($BZ83/BT83),"",MIN(1,MAX(0,$BZ83/BT83)))</f>
        <v/>
      </c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162"/>
      <c r="CG84" s="162"/>
      <c r="CH84" s="162"/>
      <c r="CI84" s="162"/>
      <c r="CJ84" s="162"/>
      <c r="CK84" s="162"/>
      <c r="CL84" s="162"/>
      <c r="CM84" s="162"/>
      <c r="CN84" s="162"/>
      <c r="CO84" s="162"/>
      <c r="CP84" s="162"/>
      <c r="CQ84" s="162"/>
      <c r="CR84" s="162"/>
      <c r="CS84" s="162"/>
      <c r="CT84" s="162"/>
      <c r="CU84" s="162"/>
      <c r="CV84" s="162"/>
      <c r="CW84" s="162"/>
      <c r="CX84" s="162"/>
      <c r="CY84" s="162"/>
      <c r="CZ84" s="162"/>
      <c r="DA84" s="162"/>
      <c r="DB84" s="163"/>
    </row>
    <row r="85" spans="2:106" s="52" customFormat="1" ht="14.25" customHeight="1">
      <c r="B85" s="128"/>
      <c r="C85" s="127"/>
      <c r="D85" s="128"/>
      <c r="E85" s="127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44" t="s">
        <v>34</v>
      </c>
      <c r="AI85" s="144"/>
      <c r="AJ85" s="144"/>
      <c r="AK85" s="144"/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  <c r="AY85" s="144"/>
      <c r="AZ85" s="144"/>
      <c r="BA85" s="145"/>
      <c r="BB85" s="108"/>
      <c r="BC85" s="109"/>
      <c r="BD85" s="109"/>
      <c r="BE85" s="109"/>
      <c r="BF85" s="109"/>
      <c r="BG85" s="110"/>
      <c r="BH85" s="108"/>
      <c r="BI85" s="109"/>
      <c r="BJ85" s="109"/>
      <c r="BK85" s="109"/>
      <c r="BL85" s="109"/>
      <c r="BM85" s="110"/>
      <c r="BN85" s="108"/>
      <c r="BO85" s="109"/>
      <c r="BP85" s="109"/>
      <c r="BQ85" s="109"/>
      <c r="BR85" s="109"/>
      <c r="BS85" s="110"/>
      <c r="BT85" s="108"/>
      <c r="BU85" s="109"/>
      <c r="BV85" s="109"/>
      <c r="BW85" s="109"/>
      <c r="BX85" s="109"/>
      <c r="BY85" s="110"/>
      <c r="BZ85" s="75"/>
      <c r="CA85" s="75"/>
      <c r="CB85" s="75"/>
      <c r="CC85" s="75"/>
      <c r="CD85" s="75"/>
      <c r="CE85" s="75"/>
      <c r="CF85" s="162"/>
      <c r="CG85" s="162"/>
      <c r="CH85" s="162"/>
      <c r="CI85" s="162"/>
      <c r="CJ85" s="162"/>
      <c r="CK85" s="162"/>
      <c r="CL85" s="162"/>
      <c r="CM85" s="162"/>
      <c r="CN85" s="162"/>
      <c r="CO85" s="162"/>
      <c r="CP85" s="162"/>
      <c r="CQ85" s="162"/>
      <c r="CR85" s="162"/>
      <c r="CS85" s="162"/>
      <c r="CT85" s="162"/>
      <c r="CU85" s="162"/>
      <c r="CV85" s="162"/>
      <c r="CW85" s="162"/>
      <c r="CX85" s="162"/>
      <c r="CY85" s="162"/>
      <c r="CZ85" s="162"/>
      <c r="DA85" s="162"/>
      <c r="DB85" s="163"/>
    </row>
    <row r="86" spans="2:106" s="30" customFormat="1" ht="14.25" customHeight="1">
      <c r="B86" s="128"/>
      <c r="C86" s="127"/>
      <c r="D86" s="128"/>
      <c r="E86" s="127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9" t="s">
        <v>35</v>
      </c>
      <c r="AI86" s="139"/>
      <c r="AJ86" s="139"/>
      <c r="AK86" s="139"/>
      <c r="AL86" s="139"/>
      <c r="AM86" s="139"/>
      <c r="AN86" s="139"/>
      <c r="AO86" s="139"/>
      <c r="AP86" s="139"/>
      <c r="AQ86" s="139"/>
      <c r="AR86" s="139"/>
      <c r="AS86" s="139"/>
      <c r="AT86" s="139"/>
      <c r="AU86" s="139"/>
      <c r="AV86" s="139"/>
      <c r="AW86" s="139"/>
      <c r="AX86" s="139"/>
      <c r="AY86" s="139"/>
      <c r="AZ86" s="139"/>
      <c r="BA86" s="140"/>
      <c r="BB86" s="75" t="str">
        <f>IF(OR(BB83="",BB85=""),"",IF(ISERROR(BB83/BB85),100%,MIN(1,MAX(0,BB83/BB85))))</f>
        <v/>
      </c>
      <c r="BC86" s="75"/>
      <c r="BD86" s="75"/>
      <c r="BE86" s="75"/>
      <c r="BF86" s="75"/>
      <c r="BG86" s="141"/>
      <c r="BH86" s="75" t="str">
        <f t="shared" ref="BH86" si="14">IF(OR(BH83="",BH85=""),"",IF(ISERROR(BH83/BH85),100%,MIN(1,MAX(0,BH83/BH85))))</f>
        <v/>
      </c>
      <c r="BI86" s="75"/>
      <c r="BJ86" s="75"/>
      <c r="BK86" s="75"/>
      <c r="BL86" s="75"/>
      <c r="BM86" s="141"/>
      <c r="BN86" s="75" t="str">
        <f t="shared" ref="BN86" si="15">IF(OR(BN83="",BN85=""),"",IF(ISERROR(BN83/BN85),100%,MIN(1,MAX(0,BN83/BN85))))</f>
        <v/>
      </c>
      <c r="BO86" s="75"/>
      <c r="BP86" s="75"/>
      <c r="BQ86" s="75"/>
      <c r="BR86" s="75"/>
      <c r="BS86" s="141"/>
      <c r="BT86" s="75" t="str">
        <f t="shared" ref="BT86" si="16">IF(OR(BT83="",BT85=""),"",IF(ISERROR(BT83/BT85),100%,MIN(1,MAX(0,BT83/BT85))))</f>
        <v/>
      </c>
      <c r="BU86" s="75"/>
      <c r="BV86" s="75"/>
      <c r="BW86" s="75"/>
      <c r="BX86" s="75"/>
      <c r="BY86" s="141"/>
      <c r="BZ86" s="75"/>
      <c r="CA86" s="75"/>
      <c r="CB86" s="75"/>
      <c r="CC86" s="75"/>
      <c r="CD86" s="75"/>
      <c r="CE86" s="75"/>
      <c r="CF86" s="162"/>
      <c r="CG86" s="162"/>
      <c r="CH86" s="162"/>
      <c r="CI86" s="162"/>
      <c r="CJ86" s="162"/>
      <c r="CK86" s="162"/>
      <c r="CL86" s="162"/>
      <c r="CM86" s="162"/>
      <c r="CN86" s="162"/>
      <c r="CO86" s="162"/>
      <c r="CP86" s="162"/>
      <c r="CQ86" s="162"/>
      <c r="CR86" s="162"/>
      <c r="CS86" s="162"/>
      <c r="CT86" s="162"/>
      <c r="CU86" s="162"/>
      <c r="CV86" s="162"/>
      <c r="CW86" s="162"/>
      <c r="CX86" s="162"/>
      <c r="CY86" s="162"/>
      <c r="CZ86" s="162"/>
      <c r="DA86" s="162"/>
      <c r="DB86" s="163"/>
    </row>
    <row r="87" spans="2:106" s="30" customFormat="1" ht="14.25" customHeight="1">
      <c r="B87" s="128"/>
      <c r="C87" s="127"/>
      <c r="D87" s="128"/>
      <c r="E87" s="127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9" t="s">
        <v>36</v>
      </c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40"/>
      <c r="BB87" s="75" t="str">
        <f>IF(OR(BB85="",$BZ83=""),"",IF(ISERROR($BZ83/BB85),"",MIN(1,MAX(0,$BZ83/BB85))))</f>
        <v/>
      </c>
      <c r="BC87" s="75"/>
      <c r="BD87" s="75"/>
      <c r="BE87" s="75"/>
      <c r="BF87" s="75"/>
      <c r="BG87" s="75"/>
      <c r="BH87" s="75" t="str">
        <f t="shared" ref="BH87" si="17">IF(OR(BH85="",$BZ83=""),"",IF(ISERROR($BZ83/BH85),"",MIN(1,MAX(0,$BZ83/BH85))))</f>
        <v/>
      </c>
      <c r="BI87" s="75"/>
      <c r="BJ87" s="75"/>
      <c r="BK87" s="75"/>
      <c r="BL87" s="75"/>
      <c r="BM87" s="75"/>
      <c r="BN87" s="75" t="str">
        <f t="shared" ref="BN87" si="18">IF(OR(BN85="",$BZ83=""),"",IF(ISERROR($BZ83/BN85),"",MIN(1,MAX(0,$BZ83/BN85))))</f>
        <v/>
      </c>
      <c r="BO87" s="75"/>
      <c r="BP87" s="75"/>
      <c r="BQ87" s="75"/>
      <c r="BR87" s="75"/>
      <c r="BS87" s="75"/>
      <c r="BT87" s="75" t="str">
        <f t="shared" ref="BT87" si="19">IF(OR(BT85="",$BZ83=""),"",IF(ISERROR($BZ83/BT85),"",MIN(1,MAX(0,$BZ83/BT85))))</f>
        <v/>
      </c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197"/>
      <c r="CG87" s="197"/>
      <c r="CH87" s="197"/>
      <c r="CI87" s="197"/>
      <c r="CJ87" s="197"/>
      <c r="CK87" s="197"/>
      <c r="CL87" s="197"/>
      <c r="CM87" s="197"/>
      <c r="CN87" s="197"/>
      <c r="CO87" s="197"/>
      <c r="CP87" s="197"/>
      <c r="CQ87" s="197"/>
      <c r="CR87" s="197"/>
      <c r="CS87" s="197"/>
      <c r="CT87" s="197"/>
      <c r="CU87" s="197"/>
      <c r="CV87" s="197"/>
      <c r="CW87" s="197"/>
      <c r="CX87" s="197"/>
      <c r="CY87" s="197"/>
      <c r="CZ87" s="197"/>
      <c r="DA87" s="197"/>
      <c r="DB87" s="198"/>
    </row>
    <row r="88" spans="2:106" s="52" customFormat="1" ht="14.25" customHeight="1">
      <c r="B88" s="128"/>
      <c r="C88" s="127"/>
      <c r="D88" s="129" t="s">
        <v>67</v>
      </c>
      <c r="E88" s="130"/>
      <c r="F88" s="134" t="s">
        <v>68</v>
      </c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5" t="s">
        <v>69</v>
      </c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6" t="s">
        <v>32</v>
      </c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7"/>
      <c r="BB88" s="118"/>
      <c r="BC88" s="118"/>
      <c r="BD88" s="118"/>
      <c r="BE88" s="118"/>
      <c r="BF88" s="118"/>
      <c r="BG88" s="118"/>
      <c r="BH88" s="105"/>
      <c r="BI88" s="106"/>
      <c r="BJ88" s="106"/>
      <c r="BK88" s="106"/>
      <c r="BL88" s="106"/>
      <c r="BM88" s="107"/>
      <c r="BN88" s="119"/>
      <c r="BO88" s="120"/>
      <c r="BP88" s="120"/>
      <c r="BQ88" s="120"/>
      <c r="BR88" s="120"/>
      <c r="BS88" s="121"/>
      <c r="BT88" s="122" t="str">
        <f>IF($BZ88="","",$BZ88)</f>
        <v/>
      </c>
      <c r="BU88" s="123"/>
      <c r="BV88" s="123"/>
      <c r="BW88" s="123"/>
      <c r="BX88" s="123"/>
      <c r="BY88" s="124"/>
      <c r="BZ88" s="105"/>
      <c r="CA88" s="106"/>
      <c r="CB88" s="106"/>
      <c r="CC88" s="106"/>
      <c r="CD88" s="106"/>
      <c r="CE88" s="107"/>
      <c r="CF88" s="195"/>
      <c r="CG88" s="195"/>
      <c r="CH88" s="195"/>
      <c r="CI88" s="195"/>
      <c r="CJ88" s="195"/>
      <c r="CK88" s="195"/>
      <c r="CL88" s="195"/>
      <c r="CM88" s="195"/>
      <c r="CN88" s="195"/>
      <c r="CO88" s="195"/>
      <c r="CP88" s="195"/>
      <c r="CQ88" s="195"/>
      <c r="CR88" s="195"/>
      <c r="CS88" s="195"/>
      <c r="CT88" s="195"/>
      <c r="CU88" s="195"/>
      <c r="CV88" s="195"/>
      <c r="CW88" s="195"/>
      <c r="CX88" s="195"/>
      <c r="CY88" s="195"/>
      <c r="CZ88" s="195"/>
      <c r="DA88" s="195"/>
      <c r="DB88" s="196"/>
    </row>
    <row r="89" spans="2:106" s="30" customFormat="1" ht="14.25" customHeight="1">
      <c r="B89" s="128"/>
      <c r="C89" s="127"/>
      <c r="D89" s="128"/>
      <c r="E89" s="131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9" t="s">
        <v>48</v>
      </c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40"/>
      <c r="BB89" s="71" t="str">
        <f>IF(ISERROR(BB88/$BT88),"",MIN(1,MAX(0,BB88/$BT88)))</f>
        <v/>
      </c>
      <c r="BC89" s="71"/>
      <c r="BD89" s="71"/>
      <c r="BE89" s="71"/>
      <c r="BF89" s="71"/>
      <c r="BG89" s="71"/>
      <c r="BH89" s="71" t="str">
        <f>IF(ISERROR(BH88/$BT88),"",MIN(1,MAX(0,BH88/$BT88)))</f>
        <v/>
      </c>
      <c r="BI89" s="71"/>
      <c r="BJ89" s="71"/>
      <c r="BK89" s="71"/>
      <c r="BL89" s="71"/>
      <c r="BM89" s="71"/>
      <c r="BN89" s="71" t="str">
        <f>IF(ISERROR(BN88/$BT88),"",MIN(1,MAX(0,BN88/$BT88)))</f>
        <v/>
      </c>
      <c r="BO89" s="71"/>
      <c r="BP89" s="71"/>
      <c r="BQ89" s="71"/>
      <c r="BR89" s="71"/>
      <c r="BS89" s="71"/>
      <c r="BT89" s="71" t="str">
        <f>IF(ISERROR(BT88/$BT88),"",MIN(1,MAX(0,BT88/$BT88)))</f>
        <v/>
      </c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162"/>
      <c r="CG89" s="162"/>
      <c r="CH89" s="162"/>
      <c r="CI89" s="162"/>
      <c r="CJ89" s="162"/>
      <c r="CK89" s="162"/>
      <c r="CL89" s="162"/>
      <c r="CM89" s="162"/>
      <c r="CN89" s="162"/>
      <c r="CO89" s="162"/>
      <c r="CP89" s="162"/>
      <c r="CQ89" s="162"/>
      <c r="CR89" s="162"/>
      <c r="CS89" s="162"/>
      <c r="CT89" s="162"/>
      <c r="CU89" s="162"/>
      <c r="CV89" s="162"/>
      <c r="CW89" s="162"/>
      <c r="CX89" s="162"/>
      <c r="CY89" s="162"/>
      <c r="CZ89" s="162"/>
      <c r="DA89" s="162"/>
      <c r="DB89" s="163"/>
    </row>
    <row r="90" spans="2:106" s="52" customFormat="1" ht="14.25" customHeight="1">
      <c r="B90" s="128"/>
      <c r="C90" s="127"/>
      <c r="D90" s="128"/>
      <c r="E90" s="131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44" t="s">
        <v>34</v>
      </c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  <c r="AX90" s="144"/>
      <c r="AY90" s="144"/>
      <c r="AZ90" s="144"/>
      <c r="BA90" s="145"/>
      <c r="BB90" s="105"/>
      <c r="BC90" s="106"/>
      <c r="BD90" s="106"/>
      <c r="BE90" s="106"/>
      <c r="BF90" s="106"/>
      <c r="BG90" s="107"/>
      <c r="BH90" s="105"/>
      <c r="BI90" s="106"/>
      <c r="BJ90" s="106"/>
      <c r="BK90" s="106"/>
      <c r="BL90" s="106"/>
      <c r="BM90" s="107"/>
      <c r="BN90" s="105"/>
      <c r="BO90" s="106"/>
      <c r="BP90" s="106"/>
      <c r="BQ90" s="106"/>
      <c r="BR90" s="106"/>
      <c r="BS90" s="107"/>
      <c r="BT90" s="105"/>
      <c r="BU90" s="106"/>
      <c r="BV90" s="106"/>
      <c r="BW90" s="106"/>
      <c r="BX90" s="106"/>
      <c r="BY90" s="107"/>
      <c r="BZ90" s="75"/>
      <c r="CA90" s="75"/>
      <c r="CB90" s="75"/>
      <c r="CC90" s="75"/>
      <c r="CD90" s="75"/>
      <c r="CE90" s="75"/>
      <c r="CF90" s="162"/>
      <c r="CG90" s="162"/>
      <c r="CH90" s="162"/>
      <c r="CI90" s="162"/>
      <c r="CJ90" s="162"/>
      <c r="CK90" s="162"/>
      <c r="CL90" s="162"/>
      <c r="CM90" s="162"/>
      <c r="CN90" s="162"/>
      <c r="CO90" s="162"/>
      <c r="CP90" s="162"/>
      <c r="CQ90" s="162"/>
      <c r="CR90" s="162"/>
      <c r="CS90" s="162"/>
      <c r="CT90" s="162"/>
      <c r="CU90" s="162"/>
      <c r="CV90" s="162"/>
      <c r="CW90" s="162"/>
      <c r="CX90" s="162"/>
      <c r="CY90" s="162"/>
      <c r="CZ90" s="162"/>
      <c r="DA90" s="162"/>
      <c r="DB90" s="163"/>
    </row>
    <row r="91" spans="2:106" s="30" customFormat="1" ht="14.25" customHeight="1">
      <c r="B91" s="128"/>
      <c r="C91" s="127"/>
      <c r="D91" s="128"/>
      <c r="E91" s="131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9" t="s">
        <v>35</v>
      </c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40"/>
      <c r="BB91" s="75" t="str">
        <f>IF(OR(BB88="",BB90=""),"",IF(ISERROR(BB90/BB88),100%,MIN(1,MAX(0,BB90/BB88))))</f>
        <v/>
      </c>
      <c r="BC91" s="75"/>
      <c r="BD91" s="75"/>
      <c r="BE91" s="75"/>
      <c r="BF91" s="75"/>
      <c r="BG91" s="141"/>
      <c r="BH91" s="75" t="str">
        <f>IF(OR(BH88="",BH90=""),"",IF(ISERROR(BH90/BH88),100%,MIN(1,MAX(0,BH90/BH88))))</f>
        <v/>
      </c>
      <c r="BI91" s="75"/>
      <c r="BJ91" s="75"/>
      <c r="BK91" s="75"/>
      <c r="BL91" s="75"/>
      <c r="BM91" s="141"/>
      <c r="BN91" s="75" t="str">
        <f>IF(OR(BN88="",BN90=""),"",IF(ISERROR(BN90/BN88),100%,MIN(1,MAX(0,BN90/BN88))))</f>
        <v/>
      </c>
      <c r="BO91" s="75"/>
      <c r="BP91" s="75"/>
      <c r="BQ91" s="75"/>
      <c r="BR91" s="75"/>
      <c r="BS91" s="141"/>
      <c r="BT91" s="75" t="str">
        <f>IF(OR(BT88="",BT90=""),"",IF(ISERROR(BT90/BT88),100%,MIN(1,MAX(0,BT90/BT88))))</f>
        <v/>
      </c>
      <c r="BU91" s="75"/>
      <c r="BV91" s="75"/>
      <c r="BW91" s="75"/>
      <c r="BX91" s="75"/>
      <c r="BY91" s="141"/>
      <c r="BZ91" s="75"/>
      <c r="CA91" s="75"/>
      <c r="CB91" s="75"/>
      <c r="CC91" s="75"/>
      <c r="CD91" s="75"/>
      <c r="CE91" s="75"/>
      <c r="CF91" s="162"/>
      <c r="CG91" s="162"/>
      <c r="CH91" s="162"/>
      <c r="CI91" s="162"/>
      <c r="CJ91" s="162"/>
      <c r="CK91" s="162"/>
      <c r="CL91" s="162"/>
      <c r="CM91" s="162"/>
      <c r="CN91" s="162"/>
      <c r="CO91" s="162"/>
      <c r="CP91" s="162"/>
      <c r="CQ91" s="162"/>
      <c r="CR91" s="162"/>
      <c r="CS91" s="162"/>
      <c r="CT91" s="162"/>
      <c r="CU91" s="162"/>
      <c r="CV91" s="162"/>
      <c r="CW91" s="162"/>
      <c r="CX91" s="162"/>
      <c r="CY91" s="162"/>
      <c r="CZ91" s="162"/>
      <c r="DA91" s="162"/>
      <c r="DB91" s="163"/>
    </row>
    <row r="92" spans="2:106" s="30" customFormat="1" ht="14.25" customHeight="1">
      <c r="B92" s="128"/>
      <c r="C92" s="127"/>
      <c r="D92" s="128"/>
      <c r="E92" s="131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9" t="s">
        <v>36</v>
      </c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39"/>
      <c r="BA92" s="140"/>
      <c r="BB92" s="75" t="str">
        <f>IF(OR(BB90="",$BT88=""),"",IF(ISERROR(BB90/$BT88),"",MIN(1,MAX(0,BB90/$BT88))))</f>
        <v/>
      </c>
      <c r="BC92" s="75"/>
      <c r="BD92" s="75"/>
      <c r="BE92" s="75"/>
      <c r="BF92" s="75"/>
      <c r="BG92" s="75"/>
      <c r="BH92" s="75" t="str">
        <f>IF(OR(BH90="",$BT88=""),"",IF(ISERROR(BH90/$BT88),"",MIN(1,MAX(0,BH90/$BT88))))</f>
        <v/>
      </c>
      <c r="BI92" s="75"/>
      <c r="BJ92" s="75"/>
      <c r="BK92" s="75"/>
      <c r="BL92" s="75"/>
      <c r="BM92" s="75"/>
      <c r="BN92" s="75" t="str">
        <f>IF(OR(BN90="",$BT88=""),"",IF(ISERROR(BN90/$BT88),"",MIN(1,MAX(0,BN90/$BT88))))</f>
        <v/>
      </c>
      <c r="BO92" s="75"/>
      <c r="BP92" s="75"/>
      <c r="BQ92" s="75"/>
      <c r="BR92" s="75"/>
      <c r="BS92" s="75"/>
      <c r="BT92" s="75" t="str">
        <f>IF(OR(BT90="",$BT88=""),"",IF(ISERROR(BT90/$BT88),"",MIN(1,MAX(0,BT90/$BT88))))</f>
        <v/>
      </c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197"/>
      <c r="CG92" s="197"/>
      <c r="CH92" s="197"/>
      <c r="CI92" s="197"/>
      <c r="CJ92" s="197"/>
      <c r="CK92" s="197"/>
      <c r="CL92" s="197"/>
      <c r="CM92" s="197"/>
      <c r="CN92" s="197"/>
      <c r="CO92" s="197"/>
      <c r="CP92" s="197"/>
      <c r="CQ92" s="197"/>
      <c r="CR92" s="197"/>
      <c r="CS92" s="197"/>
      <c r="CT92" s="197"/>
      <c r="CU92" s="197"/>
      <c r="CV92" s="197"/>
      <c r="CW92" s="197"/>
      <c r="CX92" s="197"/>
      <c r="CY92" s="197"/>
      <c r="CZ92" s="197"/>
      <c r="DA92" s="197"/>
      <c r="DB92" s="198"/>
    </row>
    <row r="93" spans="2:106" s="52" customFormat="1" ht="14.25" customHeight="1">
      <c r="B93" s="128"/>
      <c r="C93" s="127"/>
      <c r="D93" s="128"/>
      <c r="E93" s="131"/>
      <c r="F93" s="134" t="s">
        <v>70</v>
      </c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5" t="s">
        <v>71</v>
      </c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6" t="s">
        <v>32</v>
      </c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7"/>
      <c r="BB93" s="118"/>
      <c r="BC93" s="118"/>
      <c r="BD93" s="118"/>
      <c r="BE93" s="118"/>
      <c r="BF93" s="118"/>
      <c r="BG93" s="118"/>
      <c r="BH93" s="122" t="str">
        <f>IF($BZ93="","",$BZ93)</f>
        <v/>
      </c>
      <c r="BI93" s="123"/>
      <c r="BJ93" s="123"/>
      <c r="BK93" s="123"/>
      <c r="BL93" s="123"/>
      <c r="BM93" s="124"/>
      <c r="BN93" s="122" t="str">
        <f>IF($BZ93="","",$BZ93)</f>
        <v/>
      </c>
      <c r="BO93" s="123"/>
      <c r="BP93" s="123"/>
      <c r="BQ93" s="123"/>
      <c r="BR93" s="123"/>
      <c r="BS93" s="124"/>
      <c r="BT93" s="122" t="str">
        <f>IF($BZ93="","",$BZ93)</f>
        <v/>
      </c>
      <c r="BU93" s="123"/>
      <c r="BV93" s="123"/>
      <c r="BW93" s="123"/>
      <c r="BX93" s="123"/>
      <c r="BY93" s="124"/>
      <c r="BZ93" s="105"/>
      <c r="CA93" s="106"/>
      <c r="CB93" s="106"/>
      <c r="CC93" s="106"/>
      <c r="CD93" s="106"/>
      <c r="CE93" s="107"/>
      <c r="CF93" s="199"/>
      <c r="CG93" s="199"/>
      <c r="CH93" s="199"/>
      <c r="CI93" s="199"/>
      <c r="CJ93" s="199"/>
      <c r="CK93" s="199"/>
      <c r="CL93" s="199"/>
      <c r="CM93" s="199"/>
      <c r="CN93" s="199"/>
      <c r="CO93" s="199"/>
      <c r="CP93" s="199"/>
      <c r="CQ93" s="199"/>
      <c r="CR93" s="199"/>
      <c r="CS93" s="199"/>
      <c r="CT93" s="199"/>
      <c r="CU93" s="199"/>
      <c r="CV93" s="199"/>
      <c r="CW93" s="199"/>
      <c r="CX93" s="199"/>
      <c r="CY93" s="199"/>
      <c r="CZ93" s="199"/>
      <c r="DA93" s="199"/>
      <c r="DB93" s="200"/>
    </row>
    <row r="94" spans="2:106" s="30" customFormat="1" ht="14.25" customHeight="1">
      <c r="B94" s="128"/>
      <c r="C94" s="127"/>
      <c r="D94" s="128"/>
      <c r="E94" s="131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9" t="s">
        <v>48</v>
      </c>
      <c r="AI94" s="139"/>
      <c r="AJ94" s="139"/>
      <c r="AK94" s="139"/>
      <c r="AL94" s="139"/>
      <c r="AM94" s="139"/>
      <c r="AN94" s="139"/>
      <c r="AO94" s="139"/>
      <c r="AP94" s="139"/>
      <c r="AQ94" s="139"/>
      <c r="AR94" s="139"/>
      <c r="AS94" s="139"/>
      <c r="AT94" s="139"/>
      <c r="AU94" s="139"/>
      <c r="AV94" s="139"/>
      <c r="AW94" s="139"/>
      <c r="AX94" s="139"/>
      <c r="AY94" s="139"/>
      <c r="AZ94" s="139"/>
      <c r="BA94" s="140"/>
      <c r="BB94" s="71" t="str">
        <f>IF(ISERROR(BB93/$BT93),"",MIN(1,MAX(0,BB93/$BT93)))</f>
        <v/>
      </c>
      <c r="BC94" s="71"/>
      <c r="BD94" s="71"/>
      <c r="BE94" s="71"/>
      <c r="BF94" s="71"/>
      <c r="BG94" s="71"/>
      <c r="BH94" s="71" t="str">
        <f>IF(ISERROR(BH93/$BT93),"",MIN(1,MAX(0,BH93/$BT93)))</f>
        <v/>
      </c>
      <c r="BI94" s="71"/>
      <c r="BJ94" s="71"/>
      <c r="BK94" s="71"/>
      <c r="BL94" s="71"/>
      <c r="BM94" s="71"/>
      <c r="BN94" s="71" t="str">
        <f>IF(ISERROR(BN93/$BT93),"",MIN(1,MAX(0,BN93/$BT93)))</f>
        <v/>
      </c>
      <c r="BO94" s="71"/>
      <c r="BP94" s="71"/>
      <c r="BQ94" s="71"/>
      <c r="BR94" s="71"/>
      <c r="BS94" s="71"/>
      <c r="BT94" s="71" t="str">
        <f>IF(ISERROR(BT93/$BT93),"",MIN(1,MAX(0,BT93/$BT93)))</f>
        <v/>
      </c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201"/>
      <c r="CG94" s="201"/>
      <c r="CH94" s="201"/>
      <c r="CI94" s="201"/>
      <c r="CJ94" s="201"/>
      <c r="CK94" s="201"/>
      <c r="CL94" s="201"/>
      <c r="CM94" s="201"/>
      <c r="CN94" s="201"/>
      <c r="CO94" s="201"/>
      <c r="CP94" s="201"/>
      <c r="CQ94" s="201"/>
      <c r="CR94" s="201"/>
      <c r="CS94" s="201"/>
      <c r="CT94" s="201"/>
      <c r="CU94" s="201"/>
      <c r="CV94" s="201"/>
      <c r="CW94" s="201"/>
      <c r="CX94" s="201"/>
      <c r="CY94" s="201"/>
      <c r="CZ94" s="201"/>
      <c r="DA94" s="201"/>
      <c r="DB94" s="202"/>
    </row>
    <row r="95" spans="2:106" s="52" customFormat="1" ht="14.25" customHeight="1">
      <c r="B95" s="128"/>
      <c r="C95" s="127"/>
      <c r="D95" s="128"/>
      <c r="E95" s="131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44" t="s">
        <v>34</v>
      </c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4"/>
      <c r="BA95" s="145"/>
      <c r="BB95" s="118"/>
      <c r="BC95" s="118"/>
      <c r="BD95" s="118"/>
      <c r="BE95" s="118"/>
      <c r="BF95" s="118"/>
      <c r="BG95" s="118"/>
      <c r="BH95" s="118"/>
      <c r="BI95" s="118"/>
      <c r="BJ95" s="118"/>
      <c r="BK95" s="118"/>
      <c r="BL95" s="118"/>
      <c r="BM95" s="118"/>
      <c r="BN95" s="118"/>
      <c r="BO95" s="118"/>
      <c r="BP95" s="118"/>
      <c r="BQ95" s="118"/>
      <c r="BR95" s="118"/>
      <c r="BS95" s="118"/>
      <c r="BT95" s="118"/>
      <c r="BU95" s="118"/>
      <c r="BV95" s="118"/>
      <c r="BW95" s="118"/>
      <c r="BX95" s="118"/>
      <c r="BY95" s="118"/>
      <c r="BZ95" s="75"/>
      <c r="CA95" s="75"/>
      <c r="CB95" s="75"/>
      <c r="CC95" s="75"/>
      <c r="CD95" s="75"/>
      <c r="CE95" s="75"/>
      <c r="CF95" s="201"/>
      <c r="CG95" s="201"/>
      <c r="CH95" s="201"/>
      <c r="CI95" s="201"/>
      <c r="CJ95" s="201"/>
      <c r="CK95" s="201"/>
      <c r="CL95" s="201"/>
      <c r="CM95" s="201"/>
      <c r="CN95" s="201"/>
      <c r="CO95" s="201"/>
      <c r="CP95" s="201"/>
      <c r="CQ95" s="201"/>
      <c r="CR95" s="201"/>
      <c r="CS95" s="201"/>
      <c r="CT95" s="201"/>
      <c r="CU95" s="201"/>
      <c r="CV95" s="201"/>
      <c r="CW95" s="201"/>
      <c r="CX95" s="201"/>
      <c r="CY95" s="201"/>
      <c r="CZ95" s="201"/>
      <c r="DA95" s="201"/>
      <c r="DB95" s="202"/>
    </row>
    <row r="96" spans="2:106" s="30" customFormat="1" ht="14.25" customHeight="1">
      <c r="B96" s="128"/>
      <c r="C96" s="127"/>
      <c r="D96" s="128"/>
      <c r="E96" s="131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9" t="s">
        <v>35</v>
      </c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40"/>
      <c r="BB96" s="75" t="str">
        <f>IF(OR(BB93="",BB95=""),"",IF(ISERROR(BB95/BB93),100%,MIN(1,MAX(0,BB95/BB93))))</f>
        <v/>
      </c>
      <c r="BC96" s="75"/>
      <c r="BD96" s="75"/>
      <c r="BE96" s="75"/>
      <c r="BF96" s="75"/>
      <c r="BG96" s="141"/>
      <c r="BH96" s="75" t="str">
        <f>IF(OR(BH93="",BH95=""),"",IF(ISERROR(BH95/BH93),100%,MIN(1,MAX(0,BH95/BH93))))</f>
        <v/>
      </c>
      <c r="BI96" s="75"/>
      <c r="BJ96" s="75"/>
      <c r="BK96" s="75"/>
      <c r="BL96" s="75"/>
      <c r="BM96" s="141"/>
      <c r="BN96" s="75" t="str">
        <f>IF(OR(BN93="",BN95=""),"",IF(ISERROR(BN95/BN93),100%,MIN(1,MAX(0,BN95/BN93))))</f>
        <v/>
      </c>
      <c r="BO96" s="75"/>
      <c r="BP96" s="75"/>
      <c r="BQ96" s="75"/>
      <c r="BR96" s="75"/>
      <c r="BS96" s="141"/>
      <c r="BT96" s="75" t="str">
        <f>IF(OR(BT93="",BT95=""),"",IF(ISERROR(BT95/BT93),100%,MIN(1,MAX(0,BT95/BT93))))</f>
        <v/>
      </c>
      <c r="BU96" s="75"/>
      <c r="BV96" s="75"/>
      <c r="BW96" s="75"/>
      <c r="BX96" s="75"/>
      <c r="BY96" s="141"/>
      <c r="BZ96" s="75"/>
      <c r="CA96" s="75"/>
      <c r="CB96" s="75"/>
      <c r="CC96" s="75"/>
      <c r="CD96" s="75"/>
      <c r="CE96" s="75"/>
      <c r="CF96" s="201"/>
      <c r="CG96" s="201"/>
      <c r="CH96" s="201"/>
      <c r="CI96" s="201"/>
      <c r="CJ96" s="201"/>
      <c r="CK96" s="201"/>
      <c r="CL96" s="201"/>
      <c r="CM96" s="201"/>
      <c r="CN96" s="201"/>
      <c r="CO96" s="201"/>
      <c r="CP96" s="201"/>
      <c r="CQ96" s="201"/>
      <c r="CR96" s="201"/>
      <c r="CS96" s="201"/>
      <c r="CT96" s="201"/>
      <c r="CU96" s="201"/>
      <c r="CV96" s="201"/>
      <c r="CW96" s="201"/>
      <c r="CX96" s="201"/>
      <c r="CY96" s="201"/>
      <c r="CZ96" s="201"/>
      <c r="DA96" s="201"/>
      <c r="DB96" s="202"/>
    </row>
    <row r="97" spans="2:106" s="30" customFormat="1" ht="14.25" customHeight="1" thickBot="1">
      <c r="B97" s="128"/>
      <c r="C97" s="127"/>
      <c r="D97" s="128"/>
      <c r="E97" s="131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H97" s="139" t="s">
        <v>36</v>
      </c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93"/>
      <c r="AT97" s="193"/>
      <c r="AU97" s="193"/>
      <c r="AV97" s="193"/>
      <c r="AW97" s="193"/>
      <c r="AX97" s="193"/>
      <c r="AY97" s="193"/>
      <c r="AZ97" s="193"/>
      <c r="BA97" s="194"/>
      <c r="BB97" s="75" t="str">
        <f>IF(OR(BB95="",$BT93=""),"",IF(ISERROR(BB95/$BT93),"",MIN(1,MAX(0,BB95/$BT93))))</f>
        <v/>
      </c>
      <c r="BC97" s="75"/>
      <c r="BD97" s="75"/>
      <c r="BE97" s="75"/>
      <c r="BF97" s="75"/>
      <c r="BG97" s="75"/>
      <c r="BH97" s="75" t="str">
        <f>IF(OR(BH95="",$BT93=""),"",IF(ISERROR(BH95/$BT93),"",MIN(1,MAX(0,BH95/$BT93))))</f>
        <v/>
      </c>
      <c r="BI97" s="75"/>
      <c r="BJ97" s="75"/>
      <c r="BK97" s="75"/>
      <c r="BL97" s="75"/>
      <c r="BM97" s="75"/>
      <c r="BN97" s="75" t="str">
        <f>IF(OR(BN95="",$BT93=""),"",IF(ISERROR(BN95/$BT93),"",MIN(1,MAX(0,BN95/$BT93))))</f>
        <v/>
      </c>
      <c r="BO97" s="75"/>
      <c r="BP97" s="75"/>
      <c r="BQ97" s="75"/>
      <c r="BR97" s="75"/>
      <c r="BS97" s="75"/>
      <c r="BT97" s="75" t="str">
        <f>IF(OR(BT95="",$BT93=""),"",IF(ISERROR(BT95/$BT93),"",MIN(1,MAX(0,BT95/$BT93))))</f>
        <v/>
      </c>
      <c r="BU97" s="75"/>
      <c r="BV97" s="75"/>
      <c r="BW97" s="75"/>
      <c r="BX97" s="75"/>
      <c r="BY97" s="75"/>
      <c r="BZ97" s="75"/>
      <c r="CA97" s="75"/>
      <c r="CB97" s="75"/>
      <c r="CC97" s="75"/>
      <c r="CD97" s="75"/>
      <c r="CE97" s="75"/>
      <c r="CF97" s="201"/>
      <c r="CG97" s="201"/>
      <c r="CH97" s="201"/>
      <c r="CI97" s="201"/>
      <c r="CJ97" s="201"/>
      <c r="CK97" s="201"/>
      <c r="CL97" s="201"/>
      <c r="CM97" s="201"/>
      <c r="CN97" s="201"/>
      <c r="CO97" s="201"/>
      <c r="CP97" s="201"/>
      <c r="CQ97" s="201"/>
      <c r="CR97" s="201"/>
      <c r="CS97" s="201"/>
      <c r="CT97" s="201"/>
      <c r="CU97" s="201"/>
      <c r="CV97" s="201"/>
      <c r="CW97" s="201"/>
      <c r="CX97" s="201"/>
      <c r="CY97" s="201"/>
      <c r="CZ97" s="201"/>
      <c r="DA97" s="201"/>
      <c r="DB97" s="202"/>
    </row>
    <row r="98" spans="2:106" s="30" customFormat="1" ht="14.25" customHeight="1">
      <c r="B98" s="210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  <c r="AH98" s="21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174" t="s">
        <v>72</v>
      </c>
      <c r="AT98" s="175"/>
      <c r="AU98" s="175"/>
      <c r="AV98" s="175"/>
      <c r="AW98" s="175"/>
      <c r="AX98" s="175"/>
      <c r="AY98" s="175"/>
      <c r="AZ98" s="175"/>
      <c r="BA98" s="175"/>
      <c r="BB98" s="185" t="str">
        <f>IF(OR(BB26="",BB31=""),"",(BB26+BB31)/2)</f>
        <v/>
      </c>
      <c r="BC98" s="186"/>
      <c r="BD98" s="186"/>
      <c r="BE98" s="186"/>
      <c r="BF98" s="186"/>
      <c r="BG98" s="186"/>
      <c r="BH98" s="176" t="str">
        <f>IF(OR(BH26="",BH31=""),"",AVERAGE(BH$26,BH$31))</f>
        <v/>
      </c>
      <c r="BI98" s="177"/>
      <c r="BJ98" s="177"/>
      <c r="BK98" s="177"/>
      <c r="BL98" s="177"/>
      <c r="BM98" s="178"/>
      <c r="BN98" s="176" t="str">
        <f>IF(OR(BN26="",BN31=""),"",AVERAGE(BN$26,BN$31))</f>
        <v/>
      </c>
      <c r="BO98" s="177"/>
      <c r="BP98" s="177"/>
      <c r="BQ98" s="177"/>
      <c r="BR98" s="177"/>
      <c r="BS98" s="178"/>
      <c r="BT98" s="176" t="str">
        <f>IF(OR(BT26="",BT31=""),"",AVERAGE(BT$26,BT$31))</f>
        <v/>
      </c>
      <c r="BU98" s="177"/>
      <c r="BV98" s="177"/>
      <c r="BW98" s="177"/>
      <c r="BX98" s="177"/>
      <c r="BY98" s="187"/>
      <c r="BZ98" s="70"/>
      <c r="CA98" s="71"/>
      <c r="CB98" s="71"/>
      <c r="CC98" s="71"/>
      <c r="CD98" s="71"/>
      <c r="CE98" s="71"/>
      <c r="CF98" s="216"/>
      <c r="CG98" s="217"/>
      <c r="CH98" s="217"/>
      <c r="CI98" s="217"/>
      <c r="CJ98" s="217"/>
      <c r="CK98" s="217"/>
      <c r="CL98" s="217"/>
      <c r="CM98" s="217"/>
      <c r="CN98" s="217"/>
      <c r="CO98" s="217"/>
      <c r="CP98" s="217"/>
      <c r="CQ98" s="217"/>
      <c r="CR98" s="217"/>
      <c r="CS98" s="217"/>
      <c r="CT98" s="217"/>
      <c r="CU98" s="217"/>
      <c r="CV98" s="217"/>
      <c r="CW98" s="217"/>
      <c r="CX98" s="217"/>
      <c r="CY98" s="217"/>
      <c r="CZ98" s="217"/>
      <c r="DA98" s="217"/>
      <c r="DB98" s="218"/>
    </row>
    <row r="99" spans="2:106" s="30" customFormat="1" ht="14.25" customHeight="1">
      <c r="B99" s="212"/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  <c r="AA99" s="213"/>
      <c r="AB99" s="213"/>
      <c r="AC99" s="213"/>
      <c r="AD99" s="213"/>
      <c r="AE99" s="213"/>
      <c r="AF99" s="213"/>
      <c r="AG99" s="213"/>
      <c r="AH99" s="213"/>
      <c r="AI99" s="213"/>
      <c r="AJ99" s="213"/>
      <c r="AK99" s="213"/>
      <c r="AL99" s="213"/>
      <c r="AM99" s="213"/>
      <c r="AN99" s="213"/>
      <c r="AO99" s="213"/>
      <c r="AP99" s="213"/>
      <c r="AQ99" s="213"/>
      <c r="AR99" s="213"/>
      <c r="AS99" s="168" t="s">
        <v>73</v>
      </c>
      <c r="AT99" s="169"/>
      <c r="AU99" s="169"/>
      <c r="AV99" s="169"/>
      <c r="AW99" s="169"/>
      <c r="AX99" s="169"/>
      <c r="AY99" s="169"/>
      <c r="AZ99" s="169"/>
      <c r="BA99" s="169"/>
      <c r="BB99" s="164" t="str">
        <f>IF(OR(BB36="",BB41="",BB46="",BB51="",BB56="",BB61="",BB66=""),"",AVERAGE(BB$36,BB$41,BB$46,BB$51,BB$56,BB$61,BB$66))</f>
        <v/>
      </c>
      <c r="BC99" s="165"/>
      <c r="BD99" s="165"/>
      <c r="BE99" s="165"/>
      <c r="BF99" s="165"/>
      <c r="BG99" s="165"/>
      <c r="BH99" s="164" t="str">
        <f>IF(OR(BH36="",BH41="",BH46="",BH51="",BH56="",BH61="",BH66=""),"",AVERAGE(BH$36,BH$41,BH$46,BH$51,BH$56,BH$61,BH$66))</f>
        <v/>
      </c>
      <c r="BI99" s="165"/>
      <c r="BJ99" s="165"/>
      <c r="BK99" s="165"/>
      <c r="BL99" s="165"/>
      <c r="BM99" s="165"/>
      <c r="BN99" s="164" t="str">
        <f>IF(OR(BN36="",BN41="",BN46="",BN51="",BN56="",BN61="",BN66=""),"",AVERAGE(BN$36,BN$41,BN$46,BN$51,BN$56,BN$61,BN$66))</f>
        <v/>
      </c>
      <c r="BO99" s="165"/>
      <c r="BP99" s="165"/>
      <c r="BQ99" s="165"/>
      <c r="BR99" s="165"/>
      <c r="BS99" s="165"/>
      <c r="BT99" s="164" t="str">
        <f>IF(OR(BT36="",BT41="",BT46="",BT51="",BT56="",BT61="",BT66=""),"",AVERAGE(BT$36,BT$41,BT$46,BT$51,BT$56,BT$61,BT$66))</f>
        <v/>
      </c>
      <c r="BU99" s="165"/>
      <c r="BV99" s="165"/>
      <c r="BW99" s="165"/>
      <c r="BX99" s="165"/>
      <c r="BY99" s="166"/>
      <c r="BZ99" s="70"/>
      <c r="CA99" s="71"/>
      <c r="CB99" s="71"/>
      <c r="CC99" s="71"/>
      <c r="CD99" s="71"/>
      <c r="CE99" s="71"/>
      <c r="CF99" s="219"/>
      <c r="CG99" s="220"/>
      <c r="CH99" s="220"/>
      <c r="CI99" s="220"/>
      <c r="CJ99" s="220"/>
      <c r="CK99" s="220"/>
      <c r="CL99" s="220"/>
      <c r="CM99" s="220"/>
      <c r="CN99" s="220"/>
      <c r="CO99" s="220"/>
      <c r="CP99" s="220"/>
      <c r="CQ99" s="220"/>
      <c r="CR99" s="220"/>
      <c r="CS99" s="220"/>
      <c r="CT99" s="220"/>
      <c r="CU99" s="220"/>
      <c r="CV99" s="220"/>
      <c r="CW99" s="220"/>
      <c r="CX99" s="220"/>
      <c r="CY99" s="220"/>
      <c r="CZ99" s="220"/>
      <c r="DA99" s="220"/>
      <c r="DB99" s="221"/>
    </row>
    <row r="100" spans="2:106" s="30" customFormat="1" ht="14.25" customHeight="1">
      <c r="B100" s="212"/>
      <c r="C100" s="213"/>
      <c r="D100" s="213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3"/>
      <c r="AH100" s="213"/>
      <c r="AI100" s="213"/>
      <c r="AJ100" s="213"/>
      <c r="AK100" s="213"/>
      <c r="AL100" s="213"/>
      <c r="AM100" s="213"/>
      <c r="AN100" s="213"/>
      <c r="AO100" s="213"/>
      <c r="AP100" s="213"/>
      <c r="AQ100" s="213"/>
      <c r="AR100" s="213"/>
      <c r="AS100" s="168" t="s">
        <v>74</v>
      </c>
      <c r="AT100" s="169"/>
      <c r="AU100" s="169"/>
      <c r="AV100" s="169"/>
      <c r="AW100" s="169"/>
      <c r="AX100" s="169"/>
      <c r="AY100" s="169"/>
      <c r="AZ100" s="169"/>
      <c r="BA100" s="169"/>
      <c r="BB100" s="164" t="str">
        <f>IF(OR(BB71="",BB76="",BB81="",BB86=""),"",AVERAGE(BB$71,BB$76,BB$81,BB$86))</f>
        <v/>
      </c>
      <c r="BC100" s="165"/>
      <c r="BD100" s="165"/>
      <c r="BE100" s="165"/>
      <c r="BF100" s="165"/>
      <c r="BG100" s="165"/>
      <c r="BH100" s="164" t="str">
        <f>IF(OR(BH71="",BH76="",BH81="",BH86=""),"",AVERAGE(BH$71,BH$76,BH$81,BH$86))</f>
        <v/>
      </c>
      <c r="BI100" s="165"/>
      <c r="BJ100" s="165"/>
      <c r="BK100" s="165"/>
      <c r="BL100" s="165"/>
      <c r="BM100" s="165"/>
      <c r="BN100" s="164" t="str">
        <f>IF(OR(BN71="",BN76="",BN81="",BN86=""),"",AVERAGE(BN$71,BN$76,BN$81,BN$86))</f>
        <v/>
      </c>
      <c r="BO100" s="165"/>
      <c r="BP100" s="165"/>
      <c r="BQ100" s="165"/>
      <c r="BR100" s="165"/>
      <c r="BS100" s="165"/>
      <c r="BT100" s="164" t="str">
        <f>IF(OR(BT71="",BT76="",BT81="",BT86=""),"",AVERAGE(BT$71,BT$76,BT$81,BT$86))</f>
        <v/>
      </c>
      <c r="BU100" s="165"/>
      <c r="BV100" s="165"/>
      <c r="BW100" s="165"/>
      <c r="BX100" s="165"/>
      <c r="BY100" s="166"/>
      <c r="BZ100" s="72"/>
      <c r="CA100" s="73"/>
      <c r="CB100" s="73"/>
      <c r="CC100" s="73"/>
      <c r="CD100" s="73"/>
      <c r="CE100" s="73"/>
      <c r="CF100" s="219"/>
      <c r="CG100" s="220"/>
      <c r="CH100" s="220"/>
      <c r="CI100" s="220"/>
      <c r="CJ100" s="220"/>
      <c r="CK100" s="220"/>
      <c r="CL100" s="220"/>
      <c r="CM100" s="220"/>
      <c r="CN100" s="220"/>
      <c r="CO100" s="220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1"/>
    </row>
    <row r="101" spans="2:106" s="30" customFormat="1" ht="14.25" customHeight="1">
      <c r="B101" s="212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213"/>
      <c r="Z101" s="213"/>
      <c r="AA101" s="213"/>
      <c r="AB101" s="213"/>
      <c r="AC101" s="213"/>
      <c r="AD101" s="213"/>
      <c r="AE101" s="213"/>
      <c r="AF101" s="213"/>
      <c r="AG101" s="213"/>
      <c r="AH101" s="213"/>
      <c r="AI101" s="213"/>
      <c r="AJ101" s="213"/>
      <c r="AK101" s="213"/>
      <c r="AL101" s="213"/>
      <c r="AM101" s="213"/>
      <c r="AN101" s="213"/>
      <c r="AO101" s="213"/>
      <c r="AP101" s="213"/>
      <c r="AQ101" s="213"/>
      <c r="AR101" s="213"/>
      <c r="AS101" s="168" t="s">
        <v>75</v>
      </c>
      <c r="AT101" s="169"/>
      <c r="AU101" s="169"/>
      <c r="AV101" s="169"/>
      <c r="AW101" s="169"/>
      <c r="AX101" s="169"/>
      <c r="AY101" s="169"/>
      <c r="AZ101" s="169"/>
      <c r="BA101" s="169"/>
      <c r="BB101" s="164" t="str">
        <f>IF(OR(BB91="",BB96=""),"",AVERAGE(BB$91,BB$96))</f>
        <v/>
      </c>
      <c r="BC101" s="165"/>
      <c r="BD101" s="165"/>
      <c r="BE101" s="165"/>
      <c r="BF101" s="165"/>
      <c r="BG101" s="165"/>
      <c r="BH101" s="164" t="str">
        <f>IF(OR(BH91="",BH96=""),"",AVERAGE(BH$91,BH$96))</f>
        <v/>
      </c>
      <c r="BI101" s="165"/>
      <c r="BJ101" s="165"/>
      <c r="BK101" s="165"/>
      <c r="BL101" s="165"/>
      <c r="BM101" s="165"/>
      <c r="BN101" s="164" t="str">
        <f>IF(OR(BN91="",BN96=""),"",AVERAGE(BN$91,BN$96))</f>
        <v/>
      </c>
      <c r="BO101" s="165"/>
      <c r="BP101" s="165"/>
      <c r="BQ101" s="165"/>
      <c r="BR101" s="165"/>
      <c r="BS101" s="165"/>
      <c r="BT101" s="164" t="str">
        <f>IF(OR(BT91="",BT96=""),"",AVERAGE(BT$91,BT$96))</f>
        <v/>
      </c>
      <c r="BU101" s="165"/>
      <c r="BV101" s="165"/>
      <c r="BW101" s="165"/>
      <c r="BX101" s="165"/>
      <c r="BY101" s="166"/>
      <c r="BZ101" s="72"/>
      <c r="CA101" s="73"/>
      <c r="CB101" s="73"/>
      <c r="CC101" s="73"/>
      <c r="CD101" s="73"/>
      <c r="CE101" s="73"/>
      <c r="CF101" s="219"/>
      <c r="CG101" s="220"/>
      <c r="CH101" s="220"/>
      <c r="CI101" s="220"/>
      <c r="CJ101" s="220"/>
      <c r="CK101" s="220"/>
      <c r="CL101" s="220"/>
      <c r="CM101" s="220"/>
      <c r="CN101" s="220"/>
      <c r="CO101" s="220"/>
      <c r="CP101" s="220"/>
      <c r="CQ101" s="220"/>
      <c r="CR101" s="220"/>
      <c r="CS101" s="220"/>
      <c r="CT101" s="220"/>
      <c r="CU101" s="220"/>
      <c r="CV101" s="220"/>
      <c r="CW101" s="220"/>
      <c r="CX101" s="220"/>
      <c r="CY101" s="220"/>
      <c r="CZ101" s="220"/>
      <c r="DA101" s="220"/>
      <c r="DB101" s="221"/>
    </row>
    <row r="102" spans="2:106" s="30" customFormat="1" ht="14.25" customHeight="1">
      <c r="B102" s="212"/>
      <c r="C102" s="213"/>
      <c r="D102" s="213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213"/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170" t="s">
        <v>76</v>
      </c>
      <c r="AT102" s="171"/>
      <c r="AU102" s="171"/>
      <c r="AV102" s="171"/>
      <c r="AW102" s="171"/>
      <c r="AX102" s="171"/>
      <c r="AY102" s="171"/>
      <c r="AZ102" s="171"/>
      <c r="BA102" s="172"/>
      <c r="BB102" s="167" t="str">
        <f>IF(OR(BB98="",BB99="",BB100="",BB101=""),"",AVERAGE(BB98:BG101))</f>
        <v/>
      </c>
      <c r="BC102" s="167"/>
      <c r="BD102" s="167"/>
      <c r="BE102" s="167"/>
      <c r="BF102" s="167"/>
      <c r="BG102" s="167"/>
      <c r="BH102" s="167" t="str">
        <f>IF(OR(BH98="",BH99="",BH100="",BH101=""),"",AVERAGE(BH98:BM101))</f>
        <v/>
      </c>
      <c r="BI102" s="167"/>
      <c r="BJ102" s="167"/>
      <c r="BK102" s="167"/>
      <c r="BL102" s="167"/>
      <c r="BM102" s="167"/>
      <c r="BN102" s="167" t="str">
        <f>IF(OR(BN98="",BN99="",BN100="",BN101=""),"",AVERAGE(BN98:BS101))</f>
        <v/>
      </c>
      <c r="BO102" s="167"/>
      <c r="BP102" s="167"/>
      <c r="BQ102" s="167"/>
      <c r="BR102" s="167"/>
      <c r="BS102" s="167"/>
      <c r="BT102" s="167" t="str">
        <f>IF(OR(BT98="",BT99="",BT100="",BT101=""),"",AVERAGE(BT98:BY101))</f>
        <v/>
      </c>
      <c r="BU102" s="167"/>
      <c r="BV102" s="167"/>
      <c r="BW102" s="167"/>
      <c r="BX102" s="167"/>
      <c r="BY102" s="173"/>
      <c r="BZ102" s="74"/>
      <c r="CA102" s="75"/>
      <c r="CB102" s="75"/>
      <c r="CC102" s="75"/>
      <c r="CD102" s="75"/>
      <c r="CE102" s="75"/>
      <c r="CF102" s="219"/>
      <c r="CG102" s="220"/>
      <c r="CH102" s="220"/>
      <c r="CI102" s="220"/>
      <c r="CJ102" s="220"/>
      <c r="CK102" s="220"/>
      <c r="CL102" s="220"/>
      <c r="CM102" s="220"/>
      <c r="CN102" s="220"/>
      <c r="CO102" s="220"/>
      <c r="CP102" s="220"/>
      <c r="CQ102" s="220"/>
      <c r="CR102" s="220"/>
      <c r="CS102" s="220"/>
      <c r="CT102" s="220"/>
      <c r="CU102" s="220"/>
      <c r="CV102" s="220"/>
      <c r="CW102" s="220"/>
      <c r="CX102" s="220"/>
      <c r="CY102" s="220"/>
      <c r="CZ102" s="220"/>
      <c r="DA102" s="220"/>
      <c r="DB102" s="221"/>
    </row>
    <row r="103" spans="2:106" s="30" customFormat="1" ht="14.25" customHeight="1" thickBot="1">
      <c r="B103" s="214"/>
      <c r="C103" s="215"/>
      <c r="D103" s="215"/>
      <c r="E103" s="215"/>
      <c r="F103" s="215"/>
      <c r="G103" s="215"/>
      <c r="H103" s="215"/>
      <c r="I103" s="215"/>
      <c r="J103" s="215"/>
      <c r="K103" s="215"/>
      <c r="L103" s="215"/>
      <c r="M103" s="215"/>
      <c r="N103" s="215"/>
      <c r="O103" s="215"/>
      <c r="P103" s="215"/>
      <c r="Q103" s="215"/>
      <c r="R103" s="215"/>
      <c r="S103" s="215"/>
      <c r="T103" s="215"/>
      <c r="U103" s="215"/>
      <c r="V103" s="215"/>
      <c r="W103" s="215"/>
      <c r="X103" s="215"/>
      <c r="Y103" s="215"/>
      <c r="Z103" s="215"/>
      <c r="AA103" s="215"/>
      <c r="AB103" s="215"/>
      <c r="AC103" s="215"/>
      <c r="AD103" s="215"/>
      <c r="AE103" s="215"/>
      <c r="AF103" s="215"/>
      <c r="AG103" s="215"/>
      <c r="AH103" s="215"/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25" t="s">
        <v>86</v>
      </c>
      <c r="AT103" s="226"/>
      <c r="AU103" s="226"/>
      <c r="AV103" s="226"/>
      <c r="AW103" s="226"/>
      <c r="AX103" s="226"/>
      <c r="AY103" s="226"/>
      <c r="AZ103" s="226"/>
      <c r="BA103" s="227"/>
      <c r="BB103" s="228" t="str">
        <f>IF(OR(BB99="",BB100="",BB101="",BB98=""),"",AVERAGE(BB27,BB32,BB37,BB42,BB47,BB52,BB57,BB62,BB67,BB72,BB77,BB82,BB87,BB92,BB97))</f>
        <v/>
      </c>
      <c r="BC103" s="229"/>
      <c r="BD103" s="229"/>
      <c r="BE103" s="229"/>
      <c r="BF103" s="229"/>
      <c r="BG103" s="230"/>
      <c r="BH103" s="228" t="str">
        <f t="shared" ref="BH103" si="20">IF(OR(BH99="",BH100="",BH101="",BH98=""),"",AVERAGE(BH27,BH32,BH37,BH42,BH47,BH52,BH57,BH62,BH67,BH72,BH77,BH82,BH87,BH92,BH97))</f>
        <v/>
      </c>
      <c r="BI103" s="229"/>
      <c r="BJ103" s="229"/>
      <c r="BK103" s="229"/>
      <c r="BL103" s="229"/>
      <c r="BM103" s="230"/>
      <c r="BN103" s="228" t="str">
        <f t="shared" ref="BN103" si="21">IF(OR(BN99="",BN100="",BN101="",BN98=""),"",AVERAGE(BN27,BN32,BN37,BN42,BN47,BN52,BN57,BN62,BN67,BN72,BN77,BN82,BN87,BN92,BN97))</f>
        <v/>
      </c>
      <c r="BO103" s="229"/>
      <c r="BP103" s="229"/>
      <c r="BQ103" s="229"/>
      <c r="BR103" s="229"/>
      <c r="BS103" s="230"/>
      <c r="BT103" s="228" t="str">
        <f t="shared" ref="BT103" si="22">IF(OR(BT99="",BT100="",BT101="",BT98=""),"",AVERAGE(BT27,BT32,BT37,BT42,BT47,BT52,BT57,BT62,BT67,BT72,BT77,BT82,BT87,BT92,BT97))</f>
        <v/>
      </c>
      <c r="BU103" s="229"/>
      <c r="BV103" s="229"/>
      <c r="BW103" s="229"/>
      <c r="BX103" s="229"/>
      <c r="BY103" s="231"/>
      <c r="BZ103" s="232"/>
      <c r="CA103" s="233"/>
      <c r="CB103" s="233"/>
      <c r="CC103" s="233"/>
      <c r="CD103" s="233"/>
      <c r="CE103" s="74"/>
      <c r="CF103" s="222"/>
      <c r="CG103" s="223"/>
      <c r="CH103" s="223"/>
      <c r="CI103" s="223"/>
      <c r="CJ103" s="223"/>
      <c r="CK103" s="223"/>
      <c r="CL103" s="223"/>
      <c r="CM103" s="223"/>
      <c r="CN103" s="223"/>
      <c r="CO103" s="223"/>
      <c r="CP103" s="223"/>
      <c r="CQ103" s="223"/>
      <c r="CR103" s="223"/>
      <c r="CS103" s="223"/>
      <c r="CT103" s="223"/>
      <c r="CU103" s="223"/>
      <c r="CV103" s="223"/>
      <c r="CW103" s="223"/>
      <c r="CX103" s="223"/>
      <c r="CY103" s="223"/>
      <c r="CZ103" s="223"/>
      <c r="DA103" s="223"/>
      <c r="DB103" s="224"/>
    </row>
    <row r="104" spans="2:106" s="30" customFormat="1" ht="5.15" customHeight="1"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CZ104" s="53"/>
      <c r="DA104" s="53"/>
      <c r="DB104" s="53"/>
    </row>
    <row r="105" spans="2:106" s="30" customFormat="1" ht="14.25" customHeight="1">
      <c r="B105" s="188"/>
      <c r="C105" s="189"/>
      <c r="D105" s="189"/>
      <c r="E105" s="189"/>
      <c r="F105" s="189"/>
      <c r="G105" s="189"/>
      <c r="H105" s="189"/>
      <c r="I105" s="189"/>
      <c r="J105" s="189"/>
      <c r="K105" s="190"/>
      <c r="L105" s="179" t="s">
        <v>77</v>
      </c>
      <c r="M105" s="179"/>
      <c r="N105" s="179"/>
      <c r="O105" s="179"/>
      <c r="P105" s="179"/>
      <c r="Q105" s="179"/>
      <c r="R105" s="179"/>
      <c r="S105" s="179"/>
      <c r="T105" s="179"/>
      <c r="U105" s="179"/>
      <c r="V105" s="179" t="s">
        <v>78</v>
      </c>
      <c r="W105" s="179"/>
      <c r="X105" s="179"/>
      <c r="Y105" s="179"/>
      <c r="Z105" s="179"/>
      <c r="AA105" s="179"/>
      <c r="AB105" s="179"/>
      <c r="AC105" s="179"/>
      <c r="AD105" s="179"/>
      <c r="AE105" s="179"/>
      <c r="AF105" s="179" t="s">
        <v>79</v>
      </c>
      <c r="AG105" s="179"/>
      <c r="AH105" s="179"/>
      <c r="AI105" s="179"/>
      <c r="AJ105" s="179"/>
      <c r="AK105" s="179"/>
      <c r="AL105" s="179"/>
      <c r="AM105" s="179"/>
      <c r="AN105" s="179"/>
      <c r="AO105" s="179"/>
      <c r="AP105" s="179" t="s">
        <v>80</v>
      </c>
      <c r="AQ105" s="179"/>
      <c r="AR105" s="179"/>
      <c r="AS105" s="179"/>
      <c r="AT105" s="179"/>
      <c r="AU105" s="179"/>
      <c r="AV105" s="179"/>
      <c r="AW105" s="179"/>
      <c r="AX105" s="179"/>
      <c r="AY105" s="179"/>
      <c r="AZ105" s="179" t="s">
        <v>81</v>
      </c>
      <c r="BA105" s="179"/>
      <c r="BB105" s="179"/>
      <c r="BC105" s="179"/>
      <c r="BD105" s="179"/>
      <c r="BE105" s="179"/>
      <c r="BF105" s="179"/>
      <c r="BG105" s="179"/>
      <c r="BH105" s="179"/>
      <c r="BI105" s="179"/>
      <c r="BJ105" s="179"/>
      <c r="BK105" s="179"/>
      <c r="BL105" s="179"/>
      <c r="BM105" s="179"/>
      <c r="BN105" s="179" t="s">
        <v>82</v>
      </c>
      <c r="BO105" s="179"/>
      <c r="BP105" s="179"/>
      <c r="BQ105" s="179"/>
      <c r="BR105" s="179"/>
      <c r="BS105" s="179"/>
      <c r="BT105" s="179"/>
      <c r="BU105" s="179"/>
      <c r="BV105" s="179"/>
      <c r="BW105" s="179"/>
      <c r="BX105" s="179"/>
      <c r="BY105" s="179"/>
      <c r="BZ105" s="82"/>
      <c r="CA105" s="83"/>
      <c r="CB105" s="83"/>
      <c r="CC105" s="83"/>
      <c r="CD105" s="83"/>
      <c r="CE105" s="83"/>
      <c r="CF105" s="83"/>
      <c r="CG105" s="83"/>
      <c r="CH105" s="83"/>
      <c r="CI105" s="83"/>
      <c r="CJ105" s="83"/>
      <c r="CK105" s="83"/>
      <c r="CL105" s="83"/>
      <c r="CM105" s="83"/>
      <c r="CN105" s="83"/>
      <c r="CO105" s="83"/>
      <c r="CP105" s="83"/>
      <c r="CQ105" s="83"/>
      <c r="CR105" s="83"/>
      <c r="CS105" s="83"/>
      <c r="CT105" s="83"/>
      <c r="CU105" s="83"/>
      <c r="CV105" s="83"/>
      <c r="CW105" s="83"/>
      <c r="CX105" s="83"/>
      <c r="CY105" s="83"/>
      <c r="CZ105" s="83"/>
      <c r="DA105" s="83"/>
      <c r="DB105" s="84"/>
    </row>
    <row r="106" spans="2:106" s="30" customFormat="1" ht="14.25" customHeight="1">
      <c r="B106" s="181" t="s">
        <v>83</v>
      </c>
      <c r="C106" s="182"/>
      <c r="D106" s="182"/>
      <c r="E106" s="182"/>
      <c r="F106" s="182"/>
      <c r="G106" s="182"/>
      <c r="H106" s="182"/>
      <c r="I106" s="182"/>
      <c r="J106" s="182"/>
      <c r="K106" s="183"/>
      <c r="L106" s="180"/>
      <c r="M106" s="180"/>
      <c r="N106" s="180"/>
      <c r="O106" s="180"/>
      <c r="P106" s="180"/>
      <c r="Q106" s="180"/>
      <c r="R106" s="180"/>
      <c r="S106" s="180"/>
      <c r="T106" s="180"/>
      <c r="U106" s="180"/>
      <c r="V106" s="180"/>
      <c r="W106" s="180"/>
      <c r="X106" s="180"/>
      <c r="Y106" s="180"/>
      <c r="Z106" s="180"/>
      <c r="AA106" s="180"/>
      <c r="AB106" s="180"/>
      <c r="AC106" s="180"/>
      <c r="AD106" s="180"/>
      <c r="AE106" s="180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0"/>
      <c r="AZ106" s="180"/>
      <c r="BA106" s="180"/>
      <c r="BB106" s="180"/>
      <c r="BC106" s="180"/>
      <c r="BD106" s="180"/>
      <c r="BE106" s="180"/>
      <c r="BF106" s="180"/>
      <c r="BG106" s="180"/>
      <c r="BH106" s="180"/>
      <c r="BI106" s="180"/>
      <c r="BJ106" s="180"/>
      <c r="BK106" s="180"/>
      <c r="BL106" s="180"/>
      <c r="BM106" s="180"/>
      <c r="BN106" s="180"/>
      <c r="BO106" s="180"/>
      <c r="BP106" s="180"/>
      <c r="BQ106" s="180"/>
      <c r="BR106" s="180"/>
      <c r="BS106" s="180"/>
      <c r="BT106" s="180"/>
      <c r="BU106" s="180"/>
      <c r="BV106" s="180"/>
      <c r="BW106" s="180"/>
      <c r="BX106" s="180"/>
      <c r="BY106" s="180"/>
      <c r="BZ106" s="79"/>
      <c r="CA106" s="80"/>
      <c r="CB106" s="80"/>
      <c r="CC106" s="80"/>
      <c r="CD106" s="80"/>
      <c r="CE106" s="80"/>
      <c r="CF106" s="80"/>
      <c r="CG106" s="80"/>
      <c r="CH106" s="80"/>
      <c r="CI106" s="80"/>
      <c r="CJ106" s="80"/>
      <c r="CK106" s="80"/>
      <c r="CL106" s="80"/>
      <c r="CM106" s="80"/>
      <c r="CN106" s="80"/>
      <c r="CO106" s="80"/>
      <c r="CP106" s="80"/>
      <c r="CQ106" s="80"/>
      <c r="CR106" s="80"/>
      <c r="CS106" s="80"/>
      <c r="CT106" s="80"/>
      <c r="CU106" s="80"/>
      <c r="CV106" s="80"/>
      <c r="CW106" s="80"/>
      <c r="CX106" s="80"/>
      <c r="CY106" s="80"/>
      <c r="CZ106" s="80"/>
      <c r="DA106" s="80"/>
      <c r="DB106" s="81"/>
    </row>
    <row r="107" spans="2:106" s="30" customFormat="1" ht="14.25" customHeight="1">
      <c r="B107" s="181" t="s">
        <v>84</v>
      </c>
      <c r="C107" s="182"/>
      <c r="D107" s="182"/>
      <c r="E107" s="182"/>
      <c r="F107" s="182"/>
      <c r="G107" s="182"/>
      <c r="H107" s="182"/>
      <c r="I107" s="182"/>
      <c r="J107" s="182"/>
      <c r="K107" s="183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  <c r="AH107" s="184"/>
      <c r="AI107" s="184"/>
      <c r="AJ107" s="184"/>
      <c r="AK107" s="184"/>
      <c r="AL107" s="184"/>
      <c r="AM107" s="184"/>
      <c r="AN107" s="184"/>
      <c r="AO107" s="184"/>
      <c r="AP107" s="184"/>
      <c r="AQ107" s="184"/>
      <c r="AR107" s="184"/>
      <c r="AS107" s="184"/>
      <c r="AT107" s="184"/>
      <c r="AU107" s="184"/>
      <c r="AV107" s="184"/>
      <c r="AW107" s="184"/>
      <c r="AX107" s="184"/>
      <c r="AY107" s="184"/>
      <c r="AZ107" s="184"/>
      <c r="BA107" s="184"/>
      <c r="BB107" s="184"/>
      <c r="BC107" s="184"/>
      <c r="BD107" s="184"/>
      <c r="BE107" s="184"/>
      <c r="BF107" s="184"/>
      <c r="BG107" s="184"/>
      <c r="BH107" s="184"/>
      <c r="BI107" s="184"/>
      <c r="BJ107" s="184"/>
      <c r="BK107" s="184"/>
      <c r="BL107" s="184"/>
      <c r="BM107" s="184"/>
      <c r="BN107" s="184"/>
      <c r="BO107" s="184"/>
      <c r="BP107" s="184"/>
      <c r="BQ107" s="184"/>
      <c r="BR107" s="184"/>
      <c r="BS107" s="184"/>
      <c r="BT107" s="184"/>
      <c r="BU107" s="184"/>
      <c r="BV107" s="184"/>
      <c r="BW107" s="184"/>
      <c r="BX107" s="184"/>
      <c r="BY107" s="184"/>
      <c r="BZ107" s="76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8"/>
    </row>
    <row r="110" spans="2:106" ht="14.5">
      <c r="B110" s="54"/>
    </row>
  </sheetData>
  <sheetProtection algorithmName="SHA-512" hashValue="wLDlHBYdjJKmcvSjseRnPMZPLo1WAcl4hHN7/NL12C7OKYisxn3FDyapB6CBQq/vCQqFxmuMTKj1XqYNuDznWw==" saltValue="0MNJ1QxrwORZT3FIsFOUYQ==" spinCount="100000" sheet="1" selectLockedCells="1"/>
  <protectedRanges>
    <protectedRange sqref="BB35:CE35 BB85:CE85 BB40:CE40 BB45:CE45 BB55:CE55 BB60:CE60 BB65:CE65 BB70:CE70 BB75:CE75 BB80:CE80 BB90:CE90 BB95:CE95 BB25:CE25 BB23:CE23 BB33:CE33 BB38:CE38 BB43:CE43 BB58:CE58 BB63:CE63 BB68:CE68 BB73:CE73 BB78:CE78 BB83:CE83 BB88:CE88 BB93:CE93 BB48:CE48 BB50:CE50 BB28:CE28 BB30:CE30 BB53:CE53" name="Range1_1"/>
    <protectedRange sqref="BS13:BX14 C9:I9 BR18 DB12:DB19 AM13:AM14 BR16:BX17 AJ13:AK15 AL15:AU15 AO14:AT14 AO13:AU13 AV13:BH15 BL19:BR19 CR18:CS18 W8 X13:AI19 AJ16:AL19 O9:V19 W10:W19 BU19:BY19 BY12:BY15 BX12 BQ13:BQ14 BL15:BX15 J9:N18 B10:I18 BI9:BJ9 BS9:DB11 CA19:DA19 CD12 BZ13:CD17 BT18:CA18 CE18:CG18 CK18:CM18 CX18:CY18 AF11:AZ11 BB10:BC10 CH16:CU17 CZ16:DA17 BJ10 BI12:BJ15 AP10:AQ10 BC12:BH12 CV16:CY16 AA9 Y9:Y10 AC9:AH9 Z11:AD11 X9:X11 AJ9:AL9 AM12:BA12 AW10 AZ9:BG9 CE12:DA15 AO9:AX9" name="Range3"/>
    <protectedRange sqref="CF23:DB97" name="Range2"/>
  </protectedRanges>
  <mergeCells count="613">
    <mergeCell ref="BH66:BM66"/>
    <mergeCell ref="BN66:BS66"/>
    <mergeCell ref="CF23:DB27"/>
    <mergeCell ref="CF28:DB32"/>
    <mergeCell ref="BT67:BY67"/>
    <mergeCell ref="BT66:BY66"/>
    <mergeCell ref="BN65:BS65"/>
    <mergeCell ref="BT65:BY65"/>
    <mergeCell ref="C10:R10"/>
    <mergeCell ref="AA9:AE9"/>
    <mergeCell ref="AF11:AG11"/>
    <mergeCell ref="AF9:AG9"/>
    <mergeCell ref="AS9:AT9"/>
    <mergeCell ref="AM13:AU13"/>
    <mergeCell ref="L13:AK13"/>
    <mergeCell ref="AM14:AU14"/>
    <mergeCell ref="B98:AR103"/>
    <mergeCell ref="AS103:BA103"/>
    <mergeCell ref="B13:K13"/>
    <mergeCell ref="B14:K14"/>
    <mergeCell ref="B16:N16"/>
    <mergeCell ref="AH67:BA67"/>
    <mergeCell ref="BB64:BG64"/>
    <mergeCell ref="BH64:BM64"/>
    <mergeCell ref="BN64:BS64"/>
    <mergeCell ref="BT64:BY64"/>
    <mergeCell ref="AH65:BA65"/>
    <mergeCell ref="BB65:BG65"/>
    <mergeCell ref="BX12:DA12"/>
    <mergeCell ref="BA9:BD9"/>
    <mergeCell ref="BY13:DA13"/>
    <mergeCell ref="BY14:DA14"/>
    <mergeCell ref="AU9:AX9"/>
    <mergeCell ref="AY9:AZ9"/>
    <mergeCell ref="CF48:DB52"/>
    <mergeCell ref="BN63:BS63"/>
    <mergeCell ref="BT61:BY61"/>
    <mergeCell ref="B17:N17"/>
    <mergeCell ref="CG18:CJ18"/>
    <mergeCell ref="BR18:BX18"/>
    <mergeCell ref="BY18:BZ18"/>
    <mergeCell ref="CE18:CF18"/>
    <mergeCell ref="CF68:DB72"/>
    <mergeCell ref="BN93:BS93"/>
    <mergeCell ref="CF88:DB92"/>
    <mergeCell ref="BN87:BS87"/>
    <mergeCell ref="CF93:DB97"/>
    <mergeCell ref="B21:BA22"/>
    <mergeCell ref="CF33:DB37"/>
    <mergeCell ref="CF38:DB42"/>
    <mergeCell ref="CF43:DB47"/>
    <mergeCell ref="BT47:BY47"/>
    <mergeCell ref="CF73:DB77"/>
    <mergeCell ref="BT96:BY96"/>
    <mergeCell ref="BT95:BY95"/>
    <mergeCell ref="AH93:BA93"/>
    <mergeCell ref="BB93:BG93"/>
    <mergeCell ref="CF83:DB87"/>
    <mergeCell ref="BB94:BG94"/>
    <mergeCell ref="CF63:DB67"/>
    <mergeCell ref="CF53:DB57"/>
    <mergeCell ref="F93:Q97"/>
    <mergeCell ref="R93:AG97"/>
    <mergeCell ref="AH90:BA90"/>
    <mergeCell ref="AH97:BA97"/>
    <mergeCell ref="BB97:BG97"/>
    <mergeCell ref="BH93:BM93"/>
    <mergeCell ref="BH97:BM97"/>
    <mergeCell ref="AH96:BA96"/>
    <mergeCell ref="R88:AG92"/>
    <mergeCell ref="AH91:BA91"/>
    <mergeCell ref="AH88:BA88"/>
    <mergeCell ref="BB88:BG88"/>
    <mergeCell ref="BH88:BM88"/>
    <mergeCell ref="BH91:BM91"/>
    <mergeCell ref="BB91:BG91"/>
    <mergeCell ref="BB92:BG92"/>
    <mergeCell ref="B18:N18"/>
    <mergeCell ref="BN97:BS97"/>
    <mergeCell ref="BH92:BM92"/>
    <mergeCell ref="AH94:BA94"/>
    <mergeCell ref="AH95:BA95"/>
    <mergeCell ref="AH92:BA92"/>
    <mergeCell ref="D68:E87"/>
    <mergeCell ref="F68:Q72"/>
    <mergeCell ref="R68:AG72"/>
    <mergeCell ref="BB71:BG71"/>
    <mergeCell ref="AH86:BA86"/>
    <mergeCell ref="F73:Q77"/>
    <mergeCell ref="D88:E97"/>
    <mergeCell ref="BH89:BM89"/>
    <mergeCell ref="BN89:BS89"/>
    <mergeCell ref="F88:Q92"/>
    <mergeCell ref="BN94:BS94"/>
    <mergeCell ref="BH95:BM95"/>
    <mergeCell ref="AH89:BA89"/>
    <mergeCell ref="BB89:BG89"/>
    <mergeCell ref="BN81:BS81"/>
    <mergeCell ref="BN82:BS82"/>
    <mergeCell ref="BH82:BM82"/>
    <mergeCell ref="AH77:BA77"/>
    <mergeCell ref="CF78:DB82"/>
    <mergeCell ref="BH98:BM98"/>
    <mergeCell ref="BB100:BG100"/>
    <mergeCell ref="BN100:BS100"/>
    <mergeCell ref="BT100:BY100"/>
    <mergeCell ref="BT99:BY99"/>
    <mergeCell ref="BH94:BM94"/>
    <mergeCell ref="BT98:BY98"/>
    <mergeCell ref="BN96:BS96"/>
    <mergeCell ref="BT97:BY97"/>
    <mergeCell ref="BT93:BY93"/>
    <mergeCell ref="BB96:BG96"/>
    <mergeCell ref="BH96:BM96"/>
    <mergeCell ref="BB95:BG95"/>
    <mergeCell ref="BT94:BY94"/>
    <mergeCell ref="BT92:BY92"/>
    <mergeCell ref="CF98:DB103"/>
    <mergeCell ref="BB103:BG103"/>
    <mergeCell ref="BH103:BM103"/>
    <mergeCell ref="BN103:BS103"/>
    <mergeCell ref="BT103:BY103"/>
    <mergeCell ref="BZ103:CE103"/>
    <mergeCell ref="V105:AE105"/>
    <mergeCell ref="AF105:AO105"/>
    <mergeCell ref="BN106:BY106"/>
    <mergeCell ref="B107:K107"/>
    <mergeCell ref="AF107:AO107"/>
    <mergeCell ref="AP107:AY107"/>
    <mergeCell ref="AZ106:BM106"/>
    <mergeCell ref="L107:U107"/>
    <mergeCell ref="V107:AE107"/>
    <mergeCell ref="AP105:AY105"/>
    <mergeCell ref="AZ105:BM105"/>
    <mergeCell ref="BN107:BY107"/>
    <mergeCell ref="AZ107:BM107"/>
    <mergeCell ref="BN105:BY105"/>
    <mergeCell ref="B106:K106"/>
    <mergeCell ref="L106:U106"/>
    <mergeCell ref="V106:AE106"/>
    <mergeCell ref="AF106:AO106"/>
    <mergeCell ref="AP106:AY106"/>
    <mergeCell ref="B105:K105"/>
    <mergeCell ref="L105:U105"/>
    <mergeCell ref="BN101:BS101"/>
    <mergeCell ref="BT101:BY101"/>
    <mergeCell ref="BB102:BG102"/>
    <mergeCell ref="BH102:BM102"/>
    <mergeCell ref="AS101:BA101"/>
    <mergeCell ref="BB101:BG101"/>
    <mergeCell ref="AS102:BA102"/>
    <mergeCell ref="BN91:BS91"/>
    <mergeCell ref="BT91:BY91"/>
    <mergeCell ref="BN102:BS102"/>
    <mergeCell ref="BT102:BY102"/>
    <mergeCell ref="BN92:BS92"/>
    <mergeCell ref="BN99:BS99"/>
    <mergeCell ref="AS98:BA98"/>
    <mergeCell ref="AS99:BA99"/>
    <mergeCell ref="BB99:BG99"/>
    <mergeCell ref="BH99:BM99"/>
    <mergeCell ref="BH100:BM100"/>
    <mergeCell ref="AS100:BA100"/>
    <mergeCell ref="BH101:BM101"/>
    <mergeCell ref="BN98:BS98"/>
    <mergeCell ref="BN95:BS95"/>
    <mergeCell ref="BB98:BG98"/>
    <mergeCell ref="BT85:BY85"/>
    <mergeCell ref="BH87:BM87"/>
    <mergeCell ref="BN90:BS90"/>
    <mergeCell ref="BT90:BY90"/>
    <mergeCell ref="BB90:BG90"/>
    <mergeCell ref="BH90:BM90"/>
    <mergeCell ref="BN86:BS86"/>
    <mergeCell ref="BT86:BY86"/>
    <mergeCell ref="BB86:BG86"/>
    <mergeCell ref="BH86:BM86"/>
    <mergeCell ref="BN85:BS85"/>
    <mergeCell ref="BT89:BY89"/>
    <mergeCell ref="BB87:BG87"/>
    <mergeCell ref="BT87:BY87"/>
    <mergeCell ref="BN88:BS88"/>
    <mergeCell ref="BT88:BY88"/>
    <mergeCell ref="AH84:BA84"/>
    <mergeCell ref="BB84:BG84"/>
    <mergeCell ref="BH84:BM84"/>
    <mergeCell ref="BN84:BS84"/>
    <mergeCell ref="BT84:BY84"/>
    <mergeCell ref="BN83:BS83"/>
    <mergeCell ref="AH83:BA83"/>
    <mergeCell ref="BB83:BG83"/>
    <mergeCell ref="BH83:BM83"/>
    <mergeCell ref="BT82:BY82"/>
    <mergeCell ref="BT81:BY81"/>
    <mergeCell ref="F83:Q87"/>
    <mergeCell ref="R83:AG87"/>
    <mergeCell ref="AH85:BA85"/>
    <mergeCell ref="BB85:BG85"/>
    <mergeCell ref="BH85:BM85"/>
    <mergeCell ref="AH82:BA82"/>
    <mergeCell ref="BB82:BG82"/>
    <mergeCell ref="F78:Q82"/>
    <mergeCell ref="R78:AG82"/>
    <mergeCell ref="AH79:BA79"/>
    <mergeCell ref="BB79:BG79"/>
    <mergeCell ref="AH78:BA78"/>
    <mergeCell ref="BB78:BG78"/>
    <mergeCell ref="AH81:BA81"/>
    <mergeCell ref="BB81:BG81"/>
    <mergeCell ref="BH81:BM81"/>
    <mergeCell ref="AH87:BA87"/>
    <mergeCell ref="BT79:BY79"/>
    <mergeCell ref="BN80:BS80"/>
    <mergeCell ref="AH80:BA80"/>
    <mergeCell ref="BB80:BG80"/>
    <mergeCell ref="BT83:BY83"/>
    <mergeCell ref="BB77:BG77"/>
    <mergeCell ref="BH77:BM77"/>
    <mergeCell ref="BN77:BS77"/>
    <mergeCell ref="BT77:BY77"/>
    <mergeCell ref="BN78:BS78"/>
    <mergeCell ref="R73:AG77"/>
    <mergeCell ref="AH73:BA73"/>
    <mergeCell ref="BB73:BG73"/>
    <mergeCell ref="BH73:BM73"/>
    <mergeCell ref="BB74:BG74"/>
    <mergeCell ref="AH71:BA71"/>
    <mergeCell ref="AH76:BA76"/>
    <mergeCell ref="BH67:BM67"/>
    <mergeCell ref="BH68:BM68"/>
    <mergeCell ref="AH70:BA70"/>
    <mergeCell ref="BB70:BG70"/>
    <mergeCell ref="BH70:BM70"/>
    <mergeCell ref="BN76:BS76"/>
    <mergeCell ref="BN74:BS74"/>
    <mergeCell ref="BN75:BS75"/>
    <mergeCell ref="AH72:BA72"/>
    <mergeCell ref="BB72:BG72"/>
    <mergeCell ref="BB76:BG76"/>
    <mergeCell ref="BH76:BM76"/>
    <mergeCell ref="AH75:BA75"/>
    <mergeCell ref="BB75:BG75"/>
    <mergeCell ref="AH74:BA74"/>
    <mergeCell ref="AH69:BA69"/>
    <mergeCell ref="BB69:BG69"/>
    <mergeCell ref="BH69:BM69"/>
    <mergeCell ref="BB67:BG67"/>
    <mergeCell ref="BT80:BY80"/>
    <mergeCell ref="BT70:BY70"/>
    <mergeCell ref="BN73:BS73"/>
    <mergeCell ref="BT73:BY73"/>
    <mergeCell ref="BH78:BM78"/>
    <mergeCell ref="BH72:BM72"/>
    <mergeCell ref="BN72:BS72"/>
    <mergeCell ref="BT72:BY72"/>
    <mergeCell ref="BH79:BM79"/>
    <mergeCell ref="BN79:BS79"/>
    <mergeCell ref="BH71:BM71"/>
    <mergeCell ref="BH74:BM74"/>
    <mergeCell ref="BH75:BM75"/>
    <mergeCell ref="BN71:BS71"/>
    <mergeCell ref="BT71:BY71"/>
    <mergeCell ref="BN70:BS70"/>
    <mergeCell ref="BT76:BY76"/>
    <mergeCell ref="BT74:BY74"/>
    <mergeCell ref="BT75:BY75"/>
    <mergeCell ref="BT78:BY78"/>
    <mergeCell ref="BH80:BM80"/>
    <mergeCell ref="AH61:BA61"/>
    <mergeCell ref="BB61:BG61"/>
    <mergeCell ref="BH61:BM61"/>
    <mergeCell ref="BN61:BS61"/>
    <mergeCell ref="BN58:BS58"/>
    <mergeCell ref="BZ61:CE61"/>
    <mergeCell ref="BZ62:CE62"/>
    <mergeCell ref="BT68:BY68"/>
    <mergeCell ref="BN69:BS69"/>
    <mergeCell ref="BT69:BY69"/>
    <mergeCell ref="BN68:BS68"/>
    <mergeCell ref="AH68:BA68"/>
    <mergeCell ref="BB68:BG68"/>
    <mergeCell ref="BN67:BS67"/>
    <mergeCell ref="BH65:BM65"/>
    <mergeCell ref="BT63:BY63"/>
    <mergeCell ref="AH62:BA62"/>
    <mergeCell ref="BB62:BG62"/>
    <mergeCell ref="BH62:BM62"/>
    <mergeCell ref="BN62:BS62"/>
    <mergeCell ref="BH63:BM63"/>
    <mergeCell ref="AH63:BA63"/>
    <mergeCell ref="BB63:BG63"/>
    <mergeCell ref="AH64:BA64"/>
    <mergeCell ref="AH59:BA59"/>
    <mergeCell ref="BB59:BG59"/>
    <mergeCell ref="BH59:BM59"/>
    <mergeCell ref="AH60:BA60"/>
    <mergeCell ref="BB60:BG60"/>
    <mergeCell ref="BH60:BM60"/>
    <mergeCell ref="BN60:BS60"/>
    <mergeCell ref="BT60:BY60"/>
    <mergeCell ref="AH58:BA58"/>
    <mergeCell ref="BB58:BG58"/>
    <mergeCell ref="BH58:BM58"/>
    <mergeCell ref="BN59:BS59"/>
    <mergeCell ref="BT59:BY59"/>
    <mergeCell ref="BN55:BS55"/>
    <mergeCell ref="BN54:BS54"/>
    <mergeCell ref="BT54:BY54"/>
    <mergeCell ref="BN56:BS56"/>
    <mergeCell ref="BT56:BY56"/>
    <mergeCell ref="CF58:DB62"/>
    <mergeCell ref="BT58:BY58"/>
    <mergeCell ref="BT62:BY62"/>
    <mergeCell ref="BN51:BS51"/>
    <mergeCell ref="BT51:BY51"/>
    <mergeCell ref="BH50:BM50"/>
    <mergeCell ref="BN50:BS50"/>
    <mergeCell ref="BH48:BM48"/>
    <mergeCell ref="BN48:BS48"/>
    <mergeCell ref="F53:Q57"/>
    <mergeCell ref="R53:AG57"/>
    <mergeCell ref="AH53:BA53"/>
    <mergeCell ref="BB53:BG53"/>
    <mergeCell ref="BH53:BM53"/>
    <mergeCell ref="BN53:BS53"/>
    <mergeCell ref="BH56:BM56"/>
    <mergeCell ref="AH54:BA54"/>
    <mergeCell ref="BB54:BG54"/>
    <mergeCell ref="BH54:BM54"/>
    <mergeCell ref="F48:Q52"/>
    <mergeCell ref="BH55:BM55"/>
    <mergeCell ref="BT55:BY55"/>
    <mergeCell ref="BN47:BS47"/>
    <mergeCell ref="BT53:BY53"/>
    <mergeCell ref="AH57:BA57"/>
    <mergeCell ref="BB57:BG57"/>
    <mergeCell ref="BH57:BM57"/>
    <mergeCell ref="BN57:BS57"/>
    <mergeCell ref="BT57:BY57"/>
    <mergeCell ref="BT43:BY43"/>
    <mergeCell ref="BH52:BM52"/>
    <mergeCell ref="BN52:BS52"/>
    <mergeCell ref="AH49:BA49"/>
    <mergeCell ref="BB49:BG49"/>
    <mergeCell ref="BH49:BM49"/>
    <mergeCell ref="BN49:BS49"/>
    <mergeCell ref="BT49:BY49"/>
    <mergeCell ref="AH46:BA46"/>
    <mergeCell ref="BB46:BG46"/>
    <mergeCell ref="BH45:BM45"/>
    <mergeCell ref="BN45:BS45"/>
    <mergeCell ref="BT45:BY45"/>
    <mergeCell ref="BT44:BY44"/>
    <mergeCell ref="BB44:BG44"/>
    <mergeCell ref="BT52:BY52"/>
    <mergeCell ref="BT50:BY50"/>
    <mergeCell ref="BN44:BS44"/>
    <mergeCell ref="AH44:BA44"/>
    <mergeCell ref="BH40:BM40"/>
    <mergeCell ref="BN40:BS40"/>
    <mergeCell ref="BT40:BY40"/>
    <mergeCell ref="BN39:BS39"/>
    <mergeCell ref="BT39:BY39"/>
    <mergeCell ref="AH41:BA41"/>
    <mergeCell ref="BB39:BG39"/>
    <mergeCell ref="BT37:BY37"/>
    <mergeCell ref="BT32:BY32"/>
    <mergeCell ref="BN36:BS36"/>
    <mergeCell ref="BN31:BS31"/>
    <mergeCell ref="BN33:BS33"/>
    <mergeCell ref="BN32:BS32"/>
    <mergeCell ref="BN35:BS35"/>
    <mergeCell ref="BT34:BY34"/>
    <mergeCell ref="BH33:BM33"/>
    <mergeCell ref="BH34:BM34"/>
    <mergeCell ref="BN34:BS34"/>
    <mergeCell ref="F43:Q47"/>
    <mergeCell ref="BB43:BG43"/>
    <mergeCell ref="AH48:BA48"/>
    <mergeCell ref="BT38:BY38"/>
    <mergeCell ref="BH39:BM39"/>
    <mergeCell ref="BT41:BY41"/>
    <mergeCell ref="AH40:BA40"/>
    <mergeCell ref="BT42:BY42"/>
    <mergeCell ref="BB41:BG41"/>
    <mergeCell ref="BH41:BM41"/>
    <mergeCell ref="BN41:BS41"/>
    <mergeCell ref="BH46:BM46"/>
    <mergeCell ref="BN46:BS46"/>
    <mergeCell ref="BT46:BY46"/>
    <mergeCell ref="BT48:BY48"/>
    <mergeCell ref="F38:Q42"/>
    <mergeCell ref="R38:AG42"/>
    <mergeCell ref="AH38:BA38"/>
    <mergeCell ref="BB38:BG38"/>
    <mergeCell ref="BH38:BM38"/>
    <mergeCell ref="BN38:BS38"/>
    <mergeCell ref="AH42:BA42"/>
    <mergeCell ref="BN42:BS42"/>
    <mergeCell ref="BN43:BS43"/>
    <mergeCell ref="AH26:BA26"/>
    <mergeCell ref="R58:AG62"/>
    <mergeCell ref="BB26:BG26"/>
    <mergeCell ref="R48:AG52"/>
    <mergeCell ref="AH55:BA55"/>
    <mergeCell ref="BB55:BG55"/>
    <mergeCell ref="BT31:BY31"/>
    <mergeCell ref="BT35:BY35"/>
    <mergeCell ref="BT33:BY33"/>
    <mergeCell ref="BH32:BM32"/>
    <mergeCell ref="BN30:BS30"/>
    <mergeCell ref="BH36:BM36"/>
    <mergeCell ref="AH35:BA35"/>
    <mergeCell ref="BB35:BG35"/>
    <mergeCell ref="BH35:BM35"/>
    <mergeCell ref="AH33:BA33"/>
    <mergeCell ref="BB33:BG33"/>
    <mergeCell ref="AH36:BA36"/>
    <mergeCell ref="BH31:BM31"/>
    <mergeCell ref="BT36:BY36"/>
    <mergeCell ref="AH37:BA37"/>
    <mergeCell ref="BB37:BG37"/>
    <mergeCell ref="BH37:BM37"/>
    <mergeCell ref="BN37:BS37"/>
    <mergeCell ref="AH66:BA66"/>
    <mergeCell ref="BB66:BG66"/>
    <mergeCell ref="AH30:BA30"/>
    <mergeCell ref="BB30:BG30"/>
    <mergeCell ref="AH56:BA56"/>
    <mergeCell ref="BB56:BG56"/>
    <mergeCell ref="F58:Q62"/>
    <mergeCell ref="BT28:BY28"/>
    <mergeCell ref="BT26:BY26"/>
    <mergeCell ref="BH27:BM27"/>
    <mergeCell ref="BN27:BS27"/>
    <mergeCell ref="BT27:BY27"/>
    <mergeCell ref="BH26:BM26"/>
    <mergeCell ref="BN26:BS26"/>
    <mergeCell ref="BT30:BY30"/>
    <mergeCell ref="BB36:BG36"/>
    <mergeCell ref="BH28:BM28"/>
    <mergeCell ref="AH39:BA39"/>
    <mergeCell ref="AH50:BA50"/>
    <mergeCell ref="BB50:BG50"/>
    <mergeCell ref="BB32:BG32"/>
    <mergeCell ref="BB40:BG40"/>
    <mergeCell ref="BT29:BY29"/>
    <mergeCell ref="BN29:BS29"/>
    <mergeCell ref="AH27:BA27"/>
    <mergeCell ref="BH29:BM29"/>
    <mergeCell ref="AH47:BA47"/>
    <mergeCell ref="BB47:BG47"/>
    <mergeCell ref="AH52:BA52"/>
    <mergeCell ref="BB52:BG52"/>
    <mergeCell ref="BB48:BG48"/>
    <mergeCell ref="AH34:BA34"/>
    <mergeCell ref="BH43:BM43"/>
    <mergeCell ref="AH45:BA45"/>
    <mergeCell ref="BB45:BG45"/>
    <mergeCell ref="BH30:BM30"/>
    <mergeCell ref="AH29:BA29"/>
    <mergeCell ref="BB29:BG29"/>
    <mergeCell ref="AH32:BA32"/>
    <mergeCell ref="BB34:BG34"/>
    <mergeCell ref="BB42:BG42"/>
    <mergeCell ref="BH42:BM42"/>
    <mergeCell ref="BH47:BM47"/>
    <mergeCell ref="AH51:BA51"/>
    <mergeCell ref="BB51:BG51"/>
    <mergeCell ref="BH51:BM51"/>
    <mergeCell ref="BH44:BM44"/>
    <mergeCell ref="DB1:DB5"/>
    <mergeCell ref="C9:J9"/>
    <mergeCell ref="B23:C97"/>
    <mergeCell ref="D23:E32"/>
    <mergeCell ref="F23:Q27"/>
    <mergeCell ref="R23:AG27"/>
    <mergeCell ref="AH23:BA23"/>
    <mergeCell ref="D33:E67"/>
    <mergeCell ref="F33:Q37"/>
    <mergeCell ref="R63:AG67"/>
    <mergeCell ref="AH31:BA31"/>
    <mergeCell ref="BB31:BG31"/>
    <mergeCell ref="R33:AG37"/>
    <mergeCell ref="F28:Q32"/>
    <mergeCell ref="R28:AG32"/>
    <mergeCell ref="AH28:BA28"/>
    <mergeCell ref="BB28:BG28"/>
    <mergeCell ref="F63:Q67"/>
    <mergeCell ref="AH24:BA24"/>
    <mergeCell ref="BB24:BG24"/>
    <mergeCell ref="AH25:BA25"/>
    <mergeCell ref="BB25:BG25"/>
    <mergeCell ref="AH43:BA43"/>
    <mergeCell ref="R43:AG47"/>
    <mergeCell ref="BT22:BY22"/>
    <mergeCell ref="BN23:BS23"/>
    <mergeCell ref="BT23:BY23"/>
    <mergeCell ref="BH23:BM23"/>
    <mergeCell ref="BZ23:CE23"/>
    <mergeCell ref="BZ24:CE24"/>
    <mergeCell ref="BZ25:CE25"/>
    <mergeCell ref="BZ26:CE26"/>
    <mergeCell ref="BT24:BY24"/>
    <mergeCell ref="BH24:BM24"/>
    <mergeCell ref="BN24:BS24"/>
    <mergeCell ref="BH25:BM25"/>
    <mergeCell ref="BN25:BS25"/>
    <mergeCell ref="BT25:BY25"/>
    <mergeCell ref="BZ27:CE27"/>
    <mergeCell ref="BB23:BG23"/>
    <mergeCell ref="BB27:BG27"/>
    <mergeCell ref="BZ28:CE28"/>
    <mergeCell ref="BZ29:CE29"/>
    <mergeCell ref="BZ30:CE30"/>
    <mergeCell ref="BZ31:CE31"/>
    <mergeCell ref="BZ32:CE32"/>
    <mergeCell ref="BZ33:CE33"/>
    <mergeCell ref="BN28:BS28"/>
    <mergeCell ref="BZ34:CE34"/>
    <mergeCell ref="BZ35:CE35"/>
    <mergeCell ref="BZ36:CE36"/>
    <mergeCell ref="BZ37:CE37"/>
    <mergeCell ref="BZ38:CE38"/>
    <mergeCell ref="BZ39:CE39"/>
    <mergeCell ref="BZ40:CE40"/>
    <mergeCell ref="BZ41:CE41"/>
    <mergeCell ref="BZ42:CE42"/>
    <mergeCell ref="BZ43:CE43"/>
    <mergeCell ref="BZ44:CE44"/>
    <mergeCell ref="BZ45:CE45"/>
    <mergeCell ref="BZ46:CE46"/>
    <mergeCell ref="BZ47:CE47"/>
    <mergeCell ref="BZ48:CE48"/>
    <mergeCell ref="BZ49:CE49"/>
    <mergeCell ref="BZ50:CE50"/>
    <mergeCell ref="BZ51:CE51"/>
    <mergeCell ref="BZ52:CE52"/>
    <mergeCell ref="BZ53:CE53"/>
    <mergeCell ref="BZ54:CE54"/>
    <mergeCell ref="BZ55:CE55"/>
    <mergeCell ref="BZ56:CE56"/>
    <mergeCell ref="BZ57:CE57"/>
    <mergeCell ref="BZ58:CE58"/>
    <mergeCell ref="BZ59:CE59"/>
    <mergeCell ref="BZ60:CE60"/>
    <mergeCell ref="BZ63:CE63"/>
    <mergeCell ref="BZ64:CE64"/>
    <mergeCell ref="BZ65:CE65"/>
    <mergeCell ref="BZ66:CE66"/>
    <mergeCell ref="BZ67:CE67"/>
    <mergeCell ref="BZ68:CE68"/>
    <mergeCell ref="BZ69:CE69"/>
    <mergeCell ref="BZ70:CE70"/>
    <mergeCell ref="BZ71:CE71"/>
    <mergeCell ref="BZ89:CE89"/>
    <mergeCell ref="BZ72:CE72"/>
    <mergeCell ref="BZ73:CE73"/>
    <mergeCell ref="BZ74:CE74"/>
    <mergeCell ref="BZ75:CE75"/>
    <mergeCell ref="BZ76:CE76"/>
    <mergeCell ref="BZ77:CE77"/>
    <mergeCell ref="BZ78:CE78"/>
    <mergeCell ref="BZ79:CE79"/>
    <mergeCell ref="BZ80:CE80"/>
    <mergeCell ref="BZ101:CE101"/>
    <mergeCell ref="BZ102:CE102"/>
    <mergeCell ref="BZ107:DB107"/>
    <mergeCell ref="BZ106:DB106"/>
    <mergeCell ref="BZ105:DB105"/>
    <mergeCell ref="BB21:CE21"/>
    <mergeCell ref="CD9:DA9"/>
    <mergeCell ref="CD10:DA10"/>
    <mergeCell ref="CD11:DA11"/>
    <mergeCell ref="CF21:DB22"/>
    <mergeCell ref="BB22:BG22"/>
    <mergeCell ref="BH22:BM22"/>
    <mergeCell ref="BZ22:CE22"/>
    <mergeCell ref="CA18:CD18"/>
    <mergeCell ref="BK9:BL9"/>
    <mergeCell ref="BG9:BJ9"/>
    <mergeCell ref="BE9:BF9"/>
    <mergeCell ref="CR18:CS18"/>
    <mergeCell ref="CX18:CY18"/>
    <mergeCell ref="CT18:CW18"/>
    <mergeCell ref="CM18:CQ18"/>
    <mergeCell ref="CK18:CL18"/>
    <mergeCell ref="BZ90:CE90"/>
    <mergeCell ref="BZ91:CE91"/>
    <mergeCell ref="O16:BP16"/>
    <mergeCell ref="O17:BP17"/>
    <mergeCell ref="O18:BP18"/>
    <mergeCell ref="AV13:BP13"/>
    <mergeCell ref="AV14:BP14"/>
    <mergeCell ref="L14:AK14"/>
    <mergeCell ref="BN22:BS22"/>
    <mergeCell ref="BZ99:CE99"/>
    <mergeCell ref="BZ100:CE100"/>
    <mergeCell ref="BZ92:CE92"/>
    <mergeCell ref="BZ93:CE93"/>
    <mergeCell ref="BZ94:CE94"/>
    <mergeCell ref="BZ95:CE95"/>
    <mergeCell ref="BZ96:CE96"/>
    <mergeCell ref="BZ97:CE97"/>
    <mergeCell ref="BZ98:CE98"/>
    <mergeCell ref="BZ81:CE81"/>
    <mergeCell ref="BZ82:CE82"/>
    <mergeCell ref="BZ83:CE83"/>
    <mergeCell ref="BZ84:CE84"/>
    <mergeCell ref="BZ85:CE85"/>
    <mergeCell ref="BZ86:CE86"/>
    <mergeCell ref="BZ87:CE87"/>
    <mergeCell ref="BZ88:CE88"/>
  </mergeCells>
  <phoneticPr fontId="21"/>
  <dataValidations count="8">
    <dataValidation type="whole" operator="greaterThanOrEqual" allowBlank="1" showInputMessage="1" showErrorMessage="1" sqref="BB23:BM23 BZ23:CE23 BB25:BY25 BB33:BG33 BZ33:CE33 BB35:BY35 BB38:BM38 BZ38:CE38 BB40:BY40 BB90:BY90 BZ53:CE53 BB55:BY55 BB58:BG58 BZ58:CE58 BB60:BY60 BB63:BG63 BZ63:CE63 BB65:BY65 BZ68:CE68 BB70:BY70 BB73:BG73 BZ73:CE73 BB75:BY75 BZ78:CE78 BB78:BG78 BB80:BY80 BB93:BG93 BZ93:CE93 BB95:BY95 BB88:BM88 BZ88:CE88 BB53:BG53 BZ28:CE28" xr:uid="{8CC08463-1B9A-409A-BAD5-E40119125E20}">
      <formula1>0</formula1>
    </dataValidation>
    <dataValidation type="decimal" operator="greaterThanOrEqual" allowBlank="1" showInputMessage="1" showErrorMessage="1" sqref="BB83:BM83 BZ83:CE83 BB85:BY85" xr:uid="{477903E1-F024-484D-9C20-7AEA7870BB30}">
      <formula1>0</formula1>
    </dataValidation>
    <dataValidation type="decimal" allowBlank="1" showInputMessage="1" showErrorMessage="1" sqref="BB43:BG43" xr:uid="{75C25501-A3B5-448D-988D-E53EE6C21D20}">
      <formula1>0</formula1>
      <formula2>1</formula2>
    </dataValidation>
    <dataValidation type="custom" showInputMessage="1" showErrorMessage="1" errorTitle="Incorrect Value" error="Straight through % cannot be greater than OK %." sqref="BB48:BM48 BZ48:CE48 BB50:BY50" xr:uid="{F2FC2B47-AC8C-42F7-A390-91BFF966DFE9}">
      <formula1>AND(NOT(ISBLANK(BB43)),BB48&gt;=BB43,BB48&lt;=1)</formula1>
    </dataValidation>
    <dataValidation type="list" allowBlank="1" showInputMessage="1" showErrorMessage="1" sqref="AF9:AG9 AF11:AG11 AS9:AT9 AY9:AZ9 BE9:BF9 BK9:BL9 BY18:BZ18 CE18:CF18 CK18:CL18 CR18:CS18 CX18:CY18" xr:uid="{00000000-0002-0000-0000-000005000000}">
      <formula1>"√"</formula1>
    </dataValidation>
    <dataValidation type="decimal" errorStyle="warning" operator="lessThanOrEqual" allowBlank="1" showInputMessage="1" showErrorMessage="1" errorTitle="Possible capacity issue" error="PT2 planned cycle time is slower than SOP plan. Please share your recovery plan with your representative._x000a_Continue?" sqref="BN83:BS83" xr:uid="{DB791640-0045-4C7C-84B4-00DD44D56943}">
      <formula1>BZ83</formula1>
    </dataValidation>
    <dataValidation type="decimal" operator="lessThanOrEqual" allowBlank="1" showInputMessage="1" showErrorMessage="1" error="shall be smaller than sop_x000a_" sqref="BN48:BS48" xr:uid="{A5DDB42B-83E8-4B2A-A49E-1F02B594216D}">
      <formula1>BZ48</formula1>
    </dataValidation>
    <dataValidation type="decimal" operator="lessThanOrEqual" allowBlank="1" showInputMessage="1" showErrorMessage="1" error="shall be smaller than sop value_x000a_" sqref="BN43:BS43" xr:uid="{8BA06FC7-288A-4F89-B358-A3A7F03BD917}">
      <formula1>BZ43</formula1>
    </dataValidation>
  </dataValidations>
  <printOptions horizontalCentered="1"/>
  <pageMargins left="0.23622047244094491" right="0.23622047244094491" top="0.23622047244094491" bottom="0.23622047244094491" header="0.15748031496062992" footer="0.15748031496062992"/>
  <pageSetup scale="52" orientation="portrait" r:id="rId1"/>
  <headerFooter alignWithMargins="0">
    <oddFooter>&amp;C&amp;"Arial,標準"&amp;10Copyright (C) NISSAN All Rights Reserved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0EEADD-E7F4-49CB-8081-3A0440C23547}">
  <ds:schemaRefs>
    <ds:schemaRef ds:uri="http://purl.org/dc/elements/1.1/"/>
    <ds:schemaRef ds:uri="http://schemas.microsoft.com/office/2006/metadata/properties"/>
    <ds:schemaRef ds:uri="10fcb08b-71d8-49ec-a880-f97dc30165c2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cabd714-861d-4b04-8859-a368557c2e9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9AF8FA-2007-4DE9-ACF5-16F37497298B}"/>
</file>

<file path=customXml/itemProps3.xml><?xml version="1.0" encoding="utf-8"?>
<ds:datastoreItem xmlns:ds="http://schemas.openxmlformats.org/officeDocument/2006/customXml" ds:itemID="{85297A0B-B056-4B69-95B5-3DC9E3E7B9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SPPMP</vt:lpstr>
      <vt:lpstr>SPPMP!Print_Area</vt:lpstr>
    </vt:vector>
  </TitlesOfParts>
  <Manager/>
  <Company>Nissan North America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 4</dc:title>
  <dc:subject/>
  <dc:creator>Ken Liew</dc:creator>
  <cp:keywords/>
  <dc:description/>
  <cp:lastModifiedBy>IKEDA, TAKIJIRO</cp:lastModifiedBy>
  <cp:revision/>
  <cp:lastPrinted>2025-07-16T23:46:24Z</cp:lastPrinted>
  <dcterms:created xsi:type="dcterms:W3CDTF">2012-08-10T10:19:18Z</dcterms:created>
  <dcterms:modified xsi:type="dcterms:W3CDTF">2025-09-03T11:08:26Z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0x010100F2D44AD14F5B3C47BC0A2AC95D23E51B</vt:lpwstr>
  </property>
  <property fmtid="{D5CDD505-2E9C-101B-9397-08002B2CF9AE}" pid="4" name="MediaServiceImageTags">
    <vt:lpwstr/>
  </property>
</Properties>
</file>